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PILNH\Marches\Marchés\05-PMG\PA-25094 Mobilier GINA\02-DCE\"/>
    </mc:Choice>
  </mc:AlternateContent>
  <bookViews>
    <workbookView xWindow="0" yWindow="0" windowWidth="28800" windowHeight="11700"/>
  </bookViews>
  <sheets>
    <sheet name="BPU" sheetId="3" r:id="rId1"/>
    <sheet name="DQE" sheetId="2" r:id="rId2"/>
  </sheets>
  <definedNames>
    <definedName name="_xlnm._FilterDatabase" localSheetId="0" hidden="1">BPU!$A$7:$M$62</definedName>
    <definedName name="_xlnm._FilterDatabase" localSheetId="1" hidden="1">DQE!$A$7:$N$62</definedName>
    <definedName name="_xlnm.Print_Area" localSheetId="0">BPU!$A$1:$M$64</definedName>
    <definedName name="_xlnm.Print_Area" localSheetId="1">DQE!$A$1:$N$66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2" i="3" l="1"/>
  <c r="M62" i="3" s="1"/>
  <c r="K61" i="3"/>
  <c r="M61" i="3" s="1"/>
  <c r="K60" i="3"/>
  <c r="M60" i="3" s="1"/>
  <c r="K59" i="3"/>
  <c r="M59" i="3" s="1"/>
  <c r="K58" i="3"/>
  <c r="M58" i="3" s="1"/>
  <c r="K57" i="3"/>
  <c r="M57" i="3" s="1"/>
  <c r="K56" i="3"/>
  <c r="M56" i="3" s="1"/>
  <c r="K55" i="3"/>
  <c r="M55" i="3" s="1"/>
  <c r="K54" i="3"/>
  <c r="M54" i="3" s="1"/>
  <c r="K53" i="3"/>
  <c r="M53" i="3" s="1"/>
  <c r="K52" i="3"/>
  <c r="M52" i="3" s="1"/>
  <c r="K51" i="3"/>
  <c r="M51" i="3" s="1"/>
  <c r="K50" i="3"/>
  <c r="M50" i="3" s="1"/>
  <c r="K49" i="3"/>
  <c r="M49" i="3" s="1"/>
  <c r="K48" i="3"/>
  <c r="M48" i="3" s="1"/>
  <c r="K47" i="3"/>
  <c r="M47" i="3" s="1"/>
  <c r="K46" i="3"/>
  <c r="M46" i="3" s="1"/>
  <c r="K45" i="3"/>
  <c r="M45" i="3" s="1"/>
  <c r="K44" i="3"/>
  <c r="M44" i="3" s="1"/>
  <c r="K43" i="3"/>
  <c r="M43" i="3" s="1"/>
  <c r="K42" i="3"/>
  <c r="M42" i="3" s="1"/>
  <c r="K41" i="3"/>
  <c r="M41" i="3" s="1"/>
  <c r="K40" i="3"/>
  <c r="M40" i="3" s="1"/>
  <c r="K39" i="3"/>
  <c r="M39" i="3" s="1"/>
  <c r="K38" i="3"/>
  <c r="M38" i="3" s="1"/>
  <c r="K37" i="3"/>
  <c r="M37" i="3" s="1"/>
  <c r="K36" i="3"/>
  <c r="M36" i="3" s="1"/>
  <c r="K35" i="3"/>
  <c r="M35" i="3" s="1"/>
  <c r="K34" i="3"/>
  <c r="M34" i="3" s="1"/>
  <c r="K33" i="3"/>
  <c r="M33" i="3" s="1"/>
  <c r="K32" i="3"/>
  <c r="M32" i="3" s="1"/>
  <c r="K31" i="3"/>
  <c r="M31" i="3" s="1"/>
  <c r="K30" i="3"/>
  <c r="M30" i="3" s="1"/>
  <c r="K29" i="3"/>
  <c r="M29" i="3" s="1"/>
  <c r="K28" i="3"/>
  <c r="M28" i="3" s="1"/>
  <c r="K27" i="3"/>
  <c r="M27" i="3" s="1"/>
  <c r="K26" i="3"/>
  <c r="M26" i="3" s="1"/>
  <c r="K25" i="3"/>
  <c r="M25" i="3" s="1"/>
  <c r="K24" i="3"/>
  <c r="M24" i="3" s="1"/>
  <c r="K23" i="3"/>
  <c r="M23" i="3" s="1"/>
  <c r="K22" i="3"/>
  <c r="M22" i="3" s="1"/>
  <c r="K21" i="3"/>
  <c r="M21" i="3" s="1"/>
  <c r="K20" i="3"/>
  <c r="M20" i="3" s="1"/>
  <c r="K19" i="3"/>
  <c r="M19" i="3" s="1"/>
  <c r="K18" i="3"/>
  <c r="M18" i="3" s="1"/>
  <c r="K17" i="3"/>
  <c r="M17" i="3" s="1"/>
  <c r="K16" i="3"/>
  <c r="M16" i="3" s="1"/>
  <c r="K15" i="3"/>
  <c r="M15" i="3" s="1"/>
  <c r="K14" i="3"/>
  <c r="M14" i="3" s="1"/>
  <c r="K13" i="3"/>
  <c r="M13" i="3" s="1"/>
  <c r="K12" i="3"/>
  <c r="M12" i="3" s="1"/>
  <c r="K11" i="3"/>
  <c r="M11" i="3" s="1"/>
  <c r="K10" i="3"/>
  <c r="M10" i="3" s="1"/>
  <c r="K9" i="3"/>
  <c r="M9" i="3" s="1"/>
  <c r="K8" i="3"/>
  <c r="M8" i="3" s="1"/>
  <c r="J46" i="2"/>
  <c r="L46" i="2" s="1"/>
  <c r="N46" i="2"/>
  <c r="J12" i="2"/>
  <c r="L12" i="2" s="1"/>
  <c r="J13" i="2"/>
  <c r="L13" i="2" s="1"/>
  <c r="J14" i="2"/>
  <c r="L14" i="2" s="1"/>
  <c r="J15" i="2"/>
  <c r="L15" i="2" s="1"/>
  <c r="J16" i="2"/>
  <c r="L16" i="2" s="1"/>
  <c r="J17" i="2"/>
  <c r="L17" i="2" s="1"/>
  <c r="J18" i="2"/>
  <c r="L18" i="2" s="1"/>
  <c r="J19" i="2"/>
  <c r="L19" i="2" s="1"/>
  <c r="J20" i="2"/>
  <c r="L20" i="2" s="1"/>
  <c r="J21" i="2"/>
  <c r="L21" i="2" s="1"/>
  <c r="J22" i="2"/>
  <c r="L22" i="2" s="1"/>
  <c r="J23" i="2"/>
  <c r="L23" i="2" s="1"/>
  <c r="J24" i="2"/>
  <c r="L24" i="2" s="1"/>
  <c r="J25" i="2"/>
  <c r="L25" i="2" s="1"/>
  <c r="J26" i="2"/>
  <c r="L26" i="2" s="1"/>
  <c r="J27" i="2"/>
  <c r="L27" i="2" s="1"/>
  <c r="J28" i="2"/>
  <c r="L28" i="2" s="1"/>
  <c r="J29" i="2"/>
  <c r="L29" i="2" s="1"/>
  <c r="J30" i="2"/>
  <c r="L30" i="2" s="1"/>
  <c r="J31" i="2"/>
  <c r="L31" i="2" s="1"/>
  <c r="J32" i="2"/>
  <c r="L32" i="2" s="1"/>
  <c r="J33" i="2"/>
  <c r="L33" i="2" s="1"/>
  <c r="J34" i="2"/>
  <c r="L34" i="2" s="1"/>
  <c r="J35" i="2"/>
  <c r="L35" i="2" s="1"/>
  <c r="J36" i="2"/>
  <c r="L36" i="2" s="1"/>
  <c r="J37" i="2"/>
  <c r="L37" i="2" s="1"/>
  <c r="J38" i="2"/>
  <c r="L38" i="2" s="1"/>
  <c r="J39" i="2"/>
  <c r="L39" i="2" s="1"/>
  <c r="J40" i="2"/>
  <c r="L40" i="2" s="1"/>
  <c r="J41" i="2"/>
  <c r="L41" i="2" s="1"/>
  <c r="J42" i="2"/>
  <c r="J43" i="2"/>
  <c r="L43" i="2" s="1"/>
  <c r="J44" i="2"/>
  <c r="L44" i="2" s="1"/>
  <c r="J45" i="2"/>
  <c r="L45" i="2" s="1"/>
  <c r="J47" i="2"/>
  <c r="L47" i="2" s="1"/>
  <c r="J48" i="2"/>
  <c r="L48" i="2" s="1"/>
  <c r="J49" i="2"/>
  <c r="L49" i="2" s="1"/>
  <c r="J50" i="2"/>
  <c r="L50" i="2" s="1"/>
  <c r="J51" i="2"/>
  <c r="L51" i="2" s="1"/>
  <c r="J52" i="2"/>
  <c r="L52" i="2" s="1"/>
  <c r="J53" i="2"/>
  <c r="L53" i="2" s="1"/>
  <c r="J54" i="2"/>
  <c r="L54" i="2" s="1"/>
  <c r="J55" i="2"/>
  <c r="L55" i="2" s="1"/>
  <c r="J56" i="2"/>
  <c r="L56" i="2" s="1"/>
  <c r="J57" i="2"/>
  <c r="L57" i="2" s="1"/>
  <c r="J58" i="2"/>
  <c r="L58" i="2" s="1"/>
  <c r="J59" i="2"/>
  <c r="L59" i="2" s="1"/>
  <c r="J60" i="2"/>
  <c r="L60" i="2" s="1"/>
  <c r="J61" i="2"/>
  <c r="L61" i="2" s="1"/>
  <c r="J62" i="2"/>
  <c r="L62" i="2" s="1"/>
  <c r="L42"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7" i="2"/>
  <c r="N48" i="2"/>
  <c r="N49" i="2"/>
  <c r="N50" i="2"/>
  <c r="N51" i="2"/>
  <c r="N52" i="2"/>
  <c r="N53" i="2"/>
  <c r="N54" i="2"/>
  <c r="N55" i="2"/>
  <c r="N56" i="2"/>
  <c r="N57" i="2"/>
  <c r="N58" i="2"/>
  <c r="N59" i="2"/>
  <c r="N60" i="2"/>
  <c r="N61" i="2"/>
  <c r="N62" i="2"/>
  <c r="J8" i="2"/>
  <c r="L8" i="2" s="1"/>
  <c r="N8" i="2"/>
  <c r="J9" i="2"/>
  <c r="L9" i="2" s="1"/>
  <c r="N9" i="2"/>
  <c r="J10" i="2"/>
  <c r="L10" i="2" s="1"/>
  <c r="N10" i="2"/>
  <c r="J11" i="2"/>
  <c r="L11" i="2" s="1"/>
  <c r="N11" i="2"/>
</calcChain>
</file>

<file path=xl/sharedStrings.xml><?xml version="1.0" encoding="utf-8"?>
<sst xmlns="http://schemas.openxmlformats.org/spreadsheetml/2006/main" count="698" uniqueCount="172">
  <si>
    <t>Espace</t>
  </si>
  <si>
    <t>Dimension</t>
  </si>
  <si>
    <t>Finitions</t>
  </si>
  <si>
    <t>Alcôve</t>
  </si>
  <si>
    <t>Assise d'alcôve</t>
  </si>
  <si>
    <t>L 71,5 x P 71,5 x H 43 cm</t>
  </si>
  <si>
    <t>Inclass</t>
  </si>
  <si>
    <t>Kern</t>
  </si>
  <si>
    <t>Table d'alcôve</t>
  </si>
  <si>
    <t>L 60 x P 60 x H 74 cm</t>
  </si>
  <si>
    <t>Fauteuil</t>
  </si>
  <si>
    <t>L 85 x P 87 x H 45 cm</t>
  </si>
  <si>
    <t>Plus Halle</t>
  </si>
  <si>
    <t>NEST Club Chair</t>
  </si>
  <si>
    <t>Table basse</t>
  </si>
  <si>
    <t>Ø 60  XH 39 cm</t>
  </si>
  <si>
    <t>Hay</t>
  </si>
  <si>
    <t>Bella</t>
  </si>
  <si>
    <t>Piétement et plateau en bois Oak</t>
  </si>
  <si>
    <t>Convivialité</t>
  </si>
  <si>
    <t>Pouf</t>
  </si>
  <si>
    <t>Ø 48  XH 45 cm</t>
  </si>
  <si>
    <t>Lapalma</t>
  </si>
  <si>
    <t>Kipu</t>
  </si>
  <si>
    <t>Assise tissus : Gabriel-Capture 5101</t>
  </si>
  <si>
    <t>Assise tissus : Gabriel-Twillwool 5101</t>
  </si>
  <si>
    <t>Table d'appoint</t>
  </si>
  <si>
    <t>Ø 50  XH 52-70 cm</t>
  </si>
  <si>
    <t>Yo</t>
  </si>
  <si>
    <t>Canapé central</t>
  </si>
  <si>
    <t>L 340 x P 90 x H 40 cm</t>
  </si>
  <si>
    <t>PLUS</t>
  </si>
  <si>
    <t>Pouf module</t>
  </si>
  <si>
    <t>L 85 x P 85 x H 43 cm</t>
  </si>
  <si>
    <t>Ondarreta</t>
  </si>
  <si>
    <t>Gumi module central</t>
  </si>
  <si>
    <t>Gumi module puf</t>
  </si>
  <si>
    <t>Co-working</t>
  </si>
  <si>
    <t>Tabouret haut</t>
  </si>
  <si>
    <t>L 42 X P 40 X H 75cm</t>
  </si>
  <si>
    <t>Bureau</t>
  </si>
  <si>
    <t>L 200 x P 141 x H 74 cm</t>
  </si>
  <si>
    <t>MDD</t>
  </si>
  <si>
    <t>Panneau écrans acoustique</t>
  </si>
  <si>
    <t>L 99 x P 4 x H 35 cm</t>
  </si>
  <si>
    <t>Sonic Ogi</t>
  </si>
  <si>
    <t>Chaise de bureau</t>
  </si>
  <si>
    <t>L 69 x P 48 x H 45 cm</t>
  </si>
  <si>
    <t>Forma5</t>
  </si>
  <si>
    <t>Dot,pro</t>
  </si>
  <si>
    <t>Table de réunion (5p)</t>
  </si>
  <si>
    <t>L 180 x P 90 x H 75 cm</t>
  </si>
  <si>
    <t>Sui</t>
  </si>
  <si>
    <t>Table de réunion (4p)</t>
  </si>
  <si>
    <t>L 140 x P 80 x H 75 cm</t>
  </si>
  <si>
    <t>Table de phone box</t>
  </si>
  <si>
    <t>L 100 x P 70 x H 105 cm</t>
  </si>
  <si>
    <t>Chaise de réunion</t>
  </si>
  <si>
    <t>L 51 x P 51 x H 45 cm</t>
  </si>
  <si>
    <t>Varya</t>
  </si>
  <si>
    <t>Casier</t>
  </si>
  <si>
    <t>L 160 x P 40 x H 135 cm(10 Casiers)</t>
  </si>
  <si>
    <t>Mobimetal</t>
  </si>
  <si>
    <t>Blend</t>
  </si>
  <si>
    <t>Panneau affichage acoustique</t>
  </si>
  <si>
    <t>L120 x P 48 x H 190 cm</t>
  </si>
  <si>
    <t>Chat Board</t>
  </si>
  <si>
    <t>Move acoustic</t>
  </si>
  <si>
    <t>Poubelle</t>
  </si>
  <si>
    <t>L30 x P 30 x H 90cm</t>
  </si>
  <si>
    <t>Mobloo</t>
  </si>
  <si>
    <t>Pick'Up métal</t>
  </si>
  <si>
    <t>Créativité</t>
  </si>
  <si>
    <t>Assise module</t>
  </si>
  <si>
    <t>Divers</t>
  </si>
  <si>
    <t>Bene</t>
  </si>
  <si>
    <t>Pixel Rack Tower large</t>
  </si>
  <si>
    <t>Table</t>
  </si>
  <si>
    <t>L 120 X P 80 X H71cm</t>
  </si>
  <si>
    <t>Mara</t>
  </si>
  <si>
    <t>Timmy Tilting 215R</t>
  </si>
  <si>
    <t>Chaises</t>
  </si>
  <si>
    <t>L 55 X P 50 X H 45cm</t>
  </si>
  <si>
    <t>Pouf avec dossier povitant</t>
  </si>
  <si>
    <t>L 50 x P 69 x H 50 cm</t>
  </si>
  <si>
    <t>Gotessons</t>
  </si>
  <si>
    <t>iQseat</t>
  </si>
  <si>
    <t>Ø 55 cm Regular</t>
  </si>
  <si>
    <t>Bloon</t>
  </si>
  <si>
    <t>Panneau mobile</t>
  </si>
  <si>
    <t>L 122,5 x P 48 x H 179,5 cm</t>
  </si>
  <si>
    <t>Mobile</t>
  </si>
  <si>
    <t>Cuisine</t>
  </si>
  <si>
    <t>Table rectangulaire</t>
  </si>
  <si>
    <t>L 120 x P 90 x H 75 cm</t>
  </si>
  <si>
    <t>Akaba</t>
  </si>
  <si>
    <t>Aski</t>
  </si>
  <si>
    <t>Chaise</t>
  </si>
  <si>
    <t>L 47,5 x P 55 x H 45 cm</t>
  </si>
  <si>
    <t>Hari</t>
  </si>
  <si>
    <t>Demo</t>
  </si>
  <si>
    <t>Accueil entrée</t>
  </si>
  <si>
    <t>Canapé Season</t>
  </si>
  <si>
    <t>Viccarbe</t>
  </si>
  <si>
    <t>Season</t>
  </si>
  <si>
    <t>Table Haute</t>
  </si>
  <si>
    <t>L 120 X P 80 X H105cm</t>
  </si>
  <si>
    <t>Timmy Tilting 215RH</t>
  </si>
  <si>
    <t>Formation</t>
  </si>
  <si>
    <t>Maquettage</t>
  </si>
  <si>
    <t>Numérique</t>
  </si>
  <si>
    <t xml:space="preserve">Tables </t>
  </si>
  <si>
    <t>Timmy Tilting 215</t>
  </si>
  <si>
    <t>Ogi Y BOY03</t>
  </si>
  <si>
    <t>L 160 x P 141 x H 74 cm</t>
  </si>
  <si>
    <t>Ogi Y Bench2 postes
BOY46</t>
  </si>
  <si>
    <t>Cout Total
(PU TTC x Q)</t>
  </si>
  <si>
    <t>Prix unitaire remisé € TTC</t>
  </si>
  <si>
    <t>TVA</t>
  </si>
  <si>
    <t>Prix unitaire remisé €HT</t>
  </si>
  <si>
    <t>Remise proposée %</t>
  </si>
  <si>
    <t xml:space="preserve">Prix unitaire
€ HT </t>
  </si>
  <si>
    <t xml:space="preserve">Adresse mail valide pendant toute la durée du marché : </t>
  </si>
  <si>
    <t xml:space="preserve">Nom du candidat  : 
</t>
  </si>
  <si>
    <t>Désignation</t>
  </si>
  <si>
    <t>L 140 x P 80 x H 74 cm</t>
  </si>
  <si>
    <t>Varya - Tabouret haut avec piètement à 4 pieds</t>
  </si>
  <si>
    <t>Ogi Y Bench - 4 postes (BOY40E2)</t>
  </si>
  <si>
    <t>Piétement métal nour B00 . Assise et dossier tissus : Kvadrat-Canvas 974</t>
  </si>
  <si>
    <t xml:space="preserve">Piétement métal noir B00 . Plateau Oak natural stain </t>
  </si>
  <si>
    <t>Piétement métal blanc . Plateau Oak blanched</t>
  </si>
  <si>
    <t>Composition classic curved-medium. Assise tissus : Gabriel-Umber 61274 . Dossier tissus : Gabriel-Umber 61273</t>
  </si>
  <si>
    <t>Piétement métal blanc W01. Assise Polypropylene blanc W01</t>
  </si>
  <si>
    <t>Support métal blanc. Tissus Nemo NE-10 Gris</t>
  </si>
  <si>
    <t>Cadre du dossier blanc. Finition de la base en polyamide blanc. Toile web gris 90198, avec option appui tête</t>
  </si>
  <si>
    <t>Piétement métal blanc. Plateau Oak veneer. Avec passe cables</t>
  </si>
  <si>
    <t>Piétement métal blanc W01. Assise et dossier blanc W01</t>
  </si>
  <si>
    <t>Piétement métal noir . Verre pure white. Tissus Relate screen 0128</t>
  </si>
  <si>
    <t>Métal blanc 2 bacs (recyclables + tout venant)</t>
  </si>
  <si>
    <t>Contreplaqué de pin</t>
  </si>
  <si>
    <t>Piétement métal blanc sur roulettes. Plateau mélaminé blanc . Avec passe cables</t>
  </si>
  <si>
    <t>Verre pure white un coté aimanté</t>
  </si>
  <si>
    <t>Piétement métal : Arcilla. Assise Polypropylene : Arcilla</t>
  </si>
  <si>
    <t>Varya - Chaise avec piètement à 4 pieds (empilable)</t>
  </si>
  <si>
    <t>DETAIL QUANTITATIF ESTIMATIF (DQE)</t>
  </si>
  <si>
    <t>Cadre du dossier noir Finition de la base en polyamide noir Toile web gris 90198, avec option appui tête</t>
  </si>
  <si>
    <r>
      <t>Quantité</t>
    </r>
    <r>
      <rPr>
        <b/>
        <sz val="12"/>
        <color rgb="FFFF0000"/>
        <rFont val="Calibri"/>
        <family val="2"/>
        <scheme val="minor"/>
      </rPr>
      <t xml:space="preserve"> (*)</t>
    </r>
  </si>
  <si>
    <t>NOTA: Chaque prix présenté ci-dessus, remunère la fourniture, livraison, installation sur les sites du batiment GINA. Prix net HT remisé et incluant l'écotaxe.</t>
  </si>
  <si>
    <t xml:space="preserve"> (*) les quantités ne sont données qu'à titre indicatif et ne sont pas contractuelles</t>
  </si>
  <si>
    <t>BORDEREAU DES PRIX UNITAIRES</t>
  </si>
  <si>
    <t>L 150 X P70 cm</t>
  </si>
  <si>
    <t>L 172 X P70 cm</t>
  </si>
  <si>
    <t>L 120 X P 70 X H71cm</t>
  </si>
  <si>
    <t>Plan de travail chêne naturel.  Piétement métal noir . Avec passe cables obturateur X2 pcs (finition beige). Option : modèle Ogi Drive Bench</t>
  </si>
  <si>
    <t>Plan de travail chêne naturel.  Piétement métal blanc . Avec passe cables obturateur X4 pcs (finition beige). Option : modèle Ogi Drive Bench</t>
  </si>
  <si>
    <t>Plan de travail chêne naturel.  Piétement métal blanc . Avec passe cables PK81. Option : modèle Ogi Drive Bench</t>
  </si>
  <si>
    <t>NOTA: Chaque prix présenté ci-dessus, remunère la fourniture, livraison, installation sur les sites du batiment GINA. Prix net HT remisé et incluant l'écotaxe. Le candidat indiquera pour chaque référence la durée de garantie commerciale (en mois)</t>
  </si>
  <si>
    <t>Garantie (en mois)</t>
  </si>
  <si>
    <t>Assise tissus : Gabriel-Twillwool 1501</t>
  </si>
  <si>
    <t>Flat</t>
  </si>
  <si>
    <t>Piétement métal blanc (Passable-257). Plateau mélaminé blanc (M-817).</t>
  </si>
  <si>
    <t>Structure acier blanc. Porte standard : blanc (B16) / peuplier sablé BPS. Top de finition bois. Serrure à clé (option serrure digitale). Option porte-étiquette.</t>
  </si>
  <si>
    <t>Assise et dossier tissus : Camira-Carlox 227 (Emly CLW21). Couleur métal noir.</t>
  </si>
  <si>
    <t xml:space="preserve">Composition coté couloir : Model C - open
Assise et dossier tissus : Gabriel-Umber 61273 ou Kvadrat - Steelcut 3 (0220 )ou Kvadrat - Remix 3 (0126) </t>
  </si>
  <si>
    <t xml:space="preserve">Composition coté escalier : Model B -closed
Assise et dossier tissus : Gabriel-Umber 61273 ou Kvadrat - Steelcut 3 (0220 )ou Kvadrat - Remix 3 (0126) </t>
  </si>
  <si>
    <t>Couleur jaune maïs</t>
  </si>
  <si>
    <t xml:space="preserve">Piétement métal noir. Assise et dossier tissus : Gabriel-Umber 61273 ou Kvadrat - Steelcut 3 (0220 )ou Kvadrat - Remix 3 (0126) </t>
  </si>
  <si>
    <t>Assise et dossier tissus : Gabriel-Umber 61274 ou Gabriel - Chili 60114 ou Gabriel Chili 61174</t>
  </si>
  <si>
    <t xml:space="preserve">PROCEDURE ADAPTEE N° 25094 - Mobiliers pour le batiment GINA 
CHU DE NANTES
</t>
  </si>
  <si>
    <t>Fournisseur/ marque suggéré</t>
  </si>
  <si>
    <t>Référence/ nom du produit suggéré</t>
  </si>
  <si>
    <t>Référence candidat (identique ou équivalent aux suggestions)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</si>
</sst>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5" x14ac:knownFonts="1">
    <font>
      <sz val="10"/>
      <color rgb="FF000000"/>
      <name val="Calibri"/>
      <scheme val="minor"/>
    </font>
    <font>
      <sz val="11"/>
      <color theme="1"/>
      <name val="Calibri"/>
      <family val="2"/>
      <scheme val="minor"/>
    </font>
    <font>
      <sz val="10"/>
      <color rgb="FF000000"/>
      <name val="Calibri"/>
      <family val="2"/>
      <scheme val="minor"/>
    </font>
    <font>
      <b/>
      <sz val="10"/>
      <name val="Arial"/>
      <family val="2"/>
    </font>
    <font>
      <sz val="11"/>
      <name val="Calibri"/>
      <family val="2"/>
      <scheme val="minor"/>
    </font>
    <font>
      <sz val="11"/>
      <color indexed="8"/>
      <name val="Calibri"/>
      <family val="2"/>
      <scheme val="minor"/>
    </font>
    <font>
      <b/>
      <sz val="11"/>
      <name val="Calibri"/>
      <family val="2"/>
      <scheme val="minor"/>
    </font>
    <font>
      <b/>
      <sz val="11"/>
      <color theme="4"/>
      <name val="Calibri"/>
      <family val="2"/>
    </font>
    <font>
      <b/>
      <sz val="16"/>
      <color theme="1"/>
      <name val="Calibri"/>
      <family val="2"/>
      <scheme val="minor"/>
    </font>
    <font>
      <b/>
      <sz val="12"/>
      <name val="Calibri"/>
      <family val="2"/>
      <scheme val="minor"/>
    </font>
    <font>
      <b/>
      <sz val="12"/>
      <color indexed="8"/>
      <name val="Calibri"/>
      <family val="2"/>
      <scheme val="minor"/>
    </font>
    <font>
      <sz val="12"/>
      <color theme="1"/>
      <name val="Calibri"/>
      <family val="2"/>
      <scheme val="minor"/>
    </font>
    <font>
      <b/>
      <sz val="18"/>
      <color theme="0"/>
      <name val="Calibri"/>
      <family val="2"/>
      <scheme val="minor"/>
    </font>
    <font>
      <b/>
      <sz val="12"/>
      <color rgb="FFFF0000"/>
      <name val="Calibri"/>
      <family val="2"/>
      <scheme val="minor"/>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42DE67"/>
        <bgColor indexed="64"/>
      </patternFill>
    </fill>
    <fill>
      <patternFill patternType="solid">
        <fgColor rgb="FF00BAC6"/>
        <bgColor indexed="64"/>
      </patternFill>
    </fill>
  </fills>
  <borders count="20">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44" fontId="1" fillId="0" borderId="0" applyFont="0" applyFill="0" applyBorder="0" applyAlignment="0" applyProtection="0"/>
  </cellStyleXfs>
  <cellXfs count="62">
    <xf numFmtId="0" fontId="0" fillId="0" borderId="0" xfId="0"/>
    <xf numFmtId="0" fontId="1" fillId="0" borderId="0" xfId="2"/>
    <xf numFmtId="0" fontId="1" fillId="0" borderId="0" xfId="2" applyAlignment="1">
      <alignment horizontal="center" vertical="center"/>
    </xf>
    <xf numFmtId="0" fontId="1" fillId="0" borderId="0" xfId="2" applyAlignment="1">
      <alignment vertical="center"/>
    </xf>
    <xf numFmtId="9" fontId="0" fillId="0" borderId="0" xfId="3" applyFont="1" applyAlignment="1">
      <alignment vertical="center"/>
    </xf>
    <xf numFmtId="44" fontId="0" fillId="0" borderId="0" xfId="4" applyNumberFormat="1" applyFont="1" applyAlignment="1">
      <alignment vertical="center"/>
    </xf>
    <xf numFmtId="44" fontId="5" fillId="2" borderId="1" xfId="4" applyFont="1" applyFill="1" applyBorder="1" applyAlignment="1" applyProtection="1">
      <alignment horizontal="center" vertical="center" wrapText="1"/>
    </xf>
    <xf numFmtId="0" fontId="5" fillId="0" borderId="1" xfId="2" applyFont="1" applyBorder="1" applyAlignment="1" applyProtection="1">
      <alignment horizontal="center" vertical="center" wrapText="1"/>
    </xf>
    <xf numFmtId="44" fontId="6" fillId="0" borderId="1" xfId="4" applyNumberFormat="1" applyFont="1" applyFill="1" applyBorder="1" applyAlignment="1" applyProtection="1">
      <alignment horizontal="center" vertical="center"/>
    </xf>
    <xf numFmtId="44" fontId="5" fillId="0" borderId="1" xfId="4" applyNumberFormat="1" applyFont="1" applyFill="1" applyBorder="1" applyAlignment="1" applyProtection="1">
      <alignment horizontal="center" vertical="center"/>
    </xf>
    <xf numFmtId="0" fontId="5" fillId="0" borderId="1" xfId="2" applyFont="1" applyBorder="1" applyAlignment="1">
      <alignment horizontal="center" vertical="center" wrapText="1"/>
    </xf>
    <xf numFmtId="0" fontId="3" fillId="0" borderId="0" xfId="2" applyFont="1" applyAlignment="1">
      <alignment horizontal="center" vertical="center" wrapText="1"/>
    </xf>
    <xf numFmtId="9" fontId="3" fillId="0" borderId="0" xfId="3" applyFont="1" applyAlignment="1">
      <alignment horizontal="center" vertical="center" wrapText="1"/>
    </xf>
    <xf numFmtId="44" fontId="3" fillId="0" borderId="0" xfId="4" applyNumberFormat="1" applyFont="1" applyAlignment="1">
      <alignment horizontal="center" vertical="center" wrapText="1"/>
    </xf>
    <xf numFmtId="0" fontId="3" fillId="2" borderId="0" xfId="2" applyFont="1" applyFill="1" applyAlignment="1">
      <alignment horizontal="center" vertical="center" wrapText="1"/>
    </xf>
    <xf numFmtId="0" fontId="3" fillId="2" borderId="0" xfId="2" applyFont="1" applyFill="1" applyAlignment="1">
      <alignment horizontal="left" vertical="center" wrapText="1"/>
    </xf>
    <xf numFmtId="0" fontId="1" fillId="0" borderId="0" xfId="2" applyAlignment="1">
      <alignment horizontal="left"/>
    </xf>
    <xf numFmtId="0" fontId="9" fillId="3" borderId="1" xfId="2" applyFont="1" applyFill="1" applyBorder="1" applyAlignment="1">
      <alignment horizontal="center" vertical="center" wrapText="1"/>
    </xf>
    <xf numFmtId="44" fontId="10" fillId="3" borderId="1" xfId="4" applyNumberFormat="1" applyFont="1" applyFill="1" applyBorder="1" applyAlignment="1">
      <alignment horizontal="center" vertical="center" wrapText="1"/>
    </xf>
    <xf numFmtId="9" fontId="10" fillId="3" borderId="1" xfId="3" applyFont="1" applyFill="1" applyBorder="1" applyAlignment="1">
      <alignment horizontal="center" vertical="center" wrapText="1"/>
    </xf>
    <xf numFmtId="0" fontId="10" fillId="3" borderId="1" xfId="2" applyFont="1" applyFill="1" applyBorder="1" applyAlignment="1">
      <alignment horizontal="center" vertical="center" wrapText="1"/>
    </xf>
    <xf numFmtId="0" fontId="11" fillId="0" borderId="0" xfId="2" applyFont="1" applyAlignment="1">
      <alignment wrapText="1"/>
    </xf>
    <xf numFmtId="0" fontId="5" fillId="0" borderId="1" xfId="2" applyFont="1" applyFill="1" applyBorder="1" applyAlignment="1">
      <alignment horizontal="left" vertical="center" wrapText="1"/>
    </xf>
    <xf numFmtId="0" fontId="14" fillId="0" borderId="0" xfId="2" applyFont="1" applyAlignment="1">
      <alignment vertical="center"/>
    </xf>
    <xf numFmtId="0" fontId="13" fillId="0" borderId="0" xfId="2" applyFont="1" applyAlignment="1">
      <alignment horizontal="left" vertical="center"/>
    </xf>
    <xf numFmtId="44" fontId="4" fillId="0" borderId="1" xfId="4" applyNumberFormat="1" applyFont="1" applyFill="1" applyBorder="1" applyAlignment="1" applyProtection="1">
      <alignment horizontal="center" vertical="center"/>
      <protection locked="0"/>
    </xf>
    <xf numFmtId="9" fontId="5" fillId="0" borderId="1" xfId="3" applyFont="1" applyFill="1" applyBorder="1" applyAlignment="1" applyProtection="1">
      <alignment horizontal="center" vertical="center"/>
      <protection locked="0"/>
    </xf>
    <xf numFmtId="0" fontId="5" fillId="0" borderId="1" xfId="2" applyFont="1" applyFill="1" applyBorder="1" applyAlignment="1">
      <alignment horizontal="center" vertical="center" wrapText="1"/>
    </xf>
    <xf numFmtId="0" fontId="12" fillId="4" borderId="2" xfId="2" applyFont="1" applyFill="1" applyBorder="1" applyAlignment="1">
      <alignment horizontal="center" vertical="center"/>
    </xf>
    <xf numFmtId="0" fontId="8" fillId="0" borderId="13" xfId="2" applyFont="1" applyBorder="1" applyAlignment="1">
      <alignment horizontal="center" vertical="center" wrapText="1"/>
    </xf>
    <xf numFmtId="0" fontId="8" fillId="0" borderId="12" xfId="2" applyFont="1" applyBorder="1" applyAlignment="1">
      <alignment horizontal="center" vertical="center" wrapText="1"/>
    </xf>
    <xf numFmtId="0" fontId="8" fillId="0" borderId="0"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6" xfId="2" applyFont="1" applyBorder="1" applyAlignment="1">
      <alignment horizontal="center" vertical="center" wrapText="1"/>
    </xf>
    <xf numFmtId="0" fontId="8" fillId="0" borderId="5" xfId="2" applyFont="1" applyBorder="1" applyAlignment="1">
      <alignment horizontal="center" vertical="center" wrapText="1"/>
    </xf>
    <xf numFmtId="0" fontId="12" fillId="4" borderId="2" xfId="2" applyFont="1" applyFill="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7" fillId="0" borderId="17" xfId="2" applyFont="1" applyBorder="1" applyAlignment="1">
      <alignment horizontal="center" vertical="top" wrapText="1"/>
    </xf>
    <xf numFmtId="0" fontId="7" fillId="0" borderId="18" xfId="2" applyFont="1" applyBorder="1" applyAlignment="1">
      <alignment horizontal="center" vertical="top" wrapText="1"/>
    </xf>
    <xf numFmtId="0" fontId="7" fillId="0" borderId="19" xfId="2" applyFont="1" applyBorder="1" applyAlignment="1">
      <alignment horizontal="center" vertical="top" wrapText="1"/>
    </xf>
    <xf numFmtId="0" fontId="7" fillId="0" borderId="14" xfId="2" applyFont="1" applyBorder="1" applyAlignment="1">
      <alignment horizontal="center" vertical="center" wrapText="1"/>
    </xf>
    <xf numFmtId="0" fontId="7" fillId="0" borderId="15" xfId="2" applyFont="1" applyBorder="1" applyAlignment="1">
      <alignment horizontal="center" vertical="center" wrapText="1"/>
    </xf>
    <xf numFmtId="0" fontId="7" fillId="0" borderId="16" xfId="2" applyFont="1" applyBorder="1" applyAlignment="1">
      <alignment horizontal="center" vertical="center" wrapText="1"/>
    </xf>
    <xf numFmtId="0" fontId="1" fillId="0" borderId="12" xfId="2" applyBorder="1" applyAlignment="1">
      <alignment horizontal="center"/>
    </xf>
    <xf numFmtId="0" fontId="1" fillId="0" borderId="10" xfId="2" applyBorder="1" applyAlignment="1">
      <alignment horizontal="center"/>
    </xf>
    <xf numFmtId="0" fontId="1" fillId="0" borderId="5" xfId="2" applyBorder="1" applyAlignment="1">
      <alignment horizontal="center"/>
    </xf>
    <xf numFmtId="0" fontId="8" fillId="0" borderId="11" xfId="2" applyFont="1" applyBorder="1" applyAlignment="1">
      <alignment horizontal="center" vertical="center" wrapText="1"/>
    </xf>
    <xf numFmtId="0" fontId="8" fillId="0" borderId="0"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7" xfId="2" applyFont="1" applyBorder="1" applyAlignment="1">
      <alignment horizontal="center" vertical="center" wrapText="1"/>
    </xf>
    <xf numFmtId="0" fontId="8" fillId="0" borderId="6" xfId="2" applyFont="1" applyBorder="1" applyAlignment="1">
      <alignment horizontal="center" vertical="center" wrapText="1"/>
    </xf>
    <xf numFmtId="0" fontId="8" fillId="0" borderId="5" xfId="2" applyFont="1" applyBorder="1" applyAlignment="1">
      <alignment horizontal="center" vertical="center" wrapText="1"/>
    </xf>
    <xf numFmtId="0" fontId="7" fillId="0" borderId="9" xfId="2" applyFont="1" applyBorder="1" applyAlignment="1">
      <alignment horizontal="center" vertical="center"/>
    </xf>
    <xf numFmtId="0" fontId="7" fillId="0" borderId="8" xfId="2" applyFont="1" applyBorder="1" applyAlignment="1">
      <alignment horizontal="center" vertical="center"/>
    </xf>
    <xf numFmtId="0" fontId="7" fillId="0" borderId="11" xfId="2" applyFont="1" applyBorder="1" applyAlignment="1">
      <alignment horizontal="center" vertical="top" wrapText="1"/>
    </xf>
    <xf numFmtId="0" fontId="7" fillId="0" borderId="10" xfId="2" applyFont="1" applyBorder="1" applyAlignment="1">
      <alignment horizontal="center" vertical="top" wrapText="1"/>
    </xf>
    <xf numFmtId="0" fontId="7" fillId="0" borderId="9" xfId="2" applyFont="1" applyBorder="1" applyAlignment="1">
      <alignment horizontal="center" vertical="center" wrapText="1"/>
    </xf>
    <xf numFmtId="0" fontId="7" fillId="0" borderId="8" xfId="2" applyFont="1" applyBorder="1" applyAlignment="1">
      <alignment horizontal="center" vertical="center" wrapText="1"/>
    </xf>
    <xf numFmtId="0" fontId="7" fillId="0" borderId="4" xfId="2" applyFont="1" applyBorder="1" applyAlignment="1">
      <alignment horizontal="center" vertical="top" wrapText="1"/>
    </xf>
    <xf numFmtId="0" fontId="7" fillId="0" borderId="3" xfId="2" applyFont="1" applyBorder="1" applyAlignment="1">
      <alignment horizontal="center" vertical="top" wrapText="1"/>
    </xf>
  </cellXfs>
  <cellStyles count="5">
    <cellStyle name="Monétaire 2" xfId="4"/>
    <cellStyle name="Normal" xfId="0" builtinId="0"/>
    <cellStyle name="Normal 2" xfId="2"/>
    <cellStyle name="Normal 3" xfId="1"/>
    <cellStyle name="Pourcentage 2" xfId="3"/>
  </cellStyles>
  <dxfs count="2">
    <dxf>
      <fill>
        <patternFill>
          <bgColor rgb="FFFAC244"/>
        </patternFill>
      </fill>
    </dxf>
    <dxf>
      <fill>
        <patternFill>
          <bgColor rgb="FFFAC244"/>
        </patternFill>
      </fill>
    </dxf>
  </dxfs>
  <tableStyles count="0" defaultTableStyle="TableStyleMedium2" defaultPivotStyle="PivotStyleLight16"/>
  <colors>
    <mruColors>
      <color rgb="FFFAC244"/>
      <color rgb="FF000000"/>
      <color rgb="FF42DE67"/>
      <color rgb="FF00BA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238123</xdr:colOff>
      <xdr:row>0</xdr:row>
      <xdr:rowOff>0</xdr:rowOff>
    </xdr:from>
    <xdr:to>
      <xdr:col>0</xdr:col>
      <xdr:colOff>2214560</xdr:colOff>
      <xdr:row>3</xdr:row>
      <xdr:rowOff>338280</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23" y="0"/>
          <a:ext cx="1976437" cy="13741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226214</xdr:colOff>
      <xdr:row>0</xdr:row>
      <xdr:rowOff>0</xdr:rowOff>
    </xdr:from>
    <xdr:to>
      <xdr:col>0</xdr:col>
      <xdr:colOff>2207586</xdr:colOff>
      <xdr:row>3</xdr:row>
      <xdr:rowOff>335875</xdr:rowOff>
    </xdr:to>
    <xdr:pic>
      <xdr:nvPicPr>
        <xdr:cNvPr id="3" name="Image 2"/>
        <xdr:cNvPicPr>
          <a:picLocks noChangeAspect="1"/>
        </xdr:cNvPicPr>
      </xdr:nvPicPr>
      <xdr:blipFill>
        <a:blip xmlns:r="http://schemas.openxmlformats.org/officeDocument/2006/relationships" r:embed="rId1"/>
        <a:stretch>
          <a:fillRect/>
        </a:stretch>
      </xdr:blipFill>
      <xdr:spPr>
        <a:xfrm>
          <a:off x="226214" y="0"/>
          <a:ext cx="1981372" cy="137171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tabSelected="1" view="pageBreakPreview" zoomScale="80" zoomScaleNormal="100" zoomScaleSheetLayoutView="80" workbookViewId="0">
      <selection activeCell="A20" sqref="A20"/>
    </sheetView>
  </sheetViews>
  <sheetFormatPr baseColWidth="10" defaultRowHeight="15" x14ac:dyDescent="0.25"/>
  <cols>
    <col min="1" max="1" width="36.140625" style="1" customWidth="1"/>
    <col min="2" max="2" width="28.85546875" style="1" customWidth="1"/>
    <col min="3" max="3" width="25.7109375" style="1" customWidth="1"/>
    <col min="4" max="4" width="67" style="16" customWidth="1"/>
    <col min="5" max="5" width="14.42578125" style="1" customWidth="1"/>
    <col min="6" max="6" width="30.5703125" style="1" customWidth="1"/>
    <col min="7" max="7" width="28.140625" style="16" customWidth="1"/>
    <col min="8" max="8" width="22.28515625" style="16" customWidth="1"/>
    <col min="9" max="9" width="13.140625" style="5" customWidth="1"/>
    <col min="10" max="10" width="13.140625" style="4" customWidth="1"/>
    <col min="11" max="11" width="13.140625" style="3" customWidth="1"/>
    <col min="12" max="12" width="13.140625" style="4" customWidth="1"/>
    <col min="13" max="13" width="13.140625" style="3" customWidth="1"/>
    <col min="14" max="16384" width="11.42578125" style="1"/>
  </cols>
  <sheetData>
    <row r="1" spans="1:13" ht="27" customHeight="1" x14ac:dyDescent="0.25">
      <c r="A1" s="45"/>
      <c r="B1" s="48" t="s">
        <v>168</v>
      </c>
      <c r="C1" s="49"/>
      <c r="D1" s="49"/>
      <c r="E1" s="49"/>
      <c r="F1" s="49"/>
      <c r="G1" s="49"/>
      <c r="H1" s="49"/>
      <c r="I1" s="49"/>
      <c r="J1" s="50"/>
      <c r="K1" s="36" t="s">
        <v>123</v>
      </c>
      <c r="L1" s="37"/>
      <c r="M1" s="38"/>
    </row>
    <row r="2" spans="1:13" ht="27" customHeight="1" thickBot="1" x14ac:dyDescent="0.3">
      <c r="A2" s="46"/>
      <c r="B2" s="48"/>
      <c r="C2" s="49"/>
      <c r="D2" s="49"/>
      <c r="E2" s="49"/>
      <c r="F2" s="49"/>
      <c r="G2" s="49"/>
      <c r="H2" s="49"/>
      <c r="I2" s="49"/>
      <c r="J2" s="50"/>
      <c r="K2" s="39"/>
      <c r="L2" s="40"/>
      <c r="M2" s="41"/>
    </row>
    <row r="3" spans="1:13" ht="27" customHeight="1" x14ac:dyDescent="0.25">
      <c r="A3" s="46"/>
      <c r="B3" s="48"/>
      <c r="C3" s="49"/>
      <c r="D3" s="49"/>
      <c r="E3" s="49"/>
      <c r="F3" s="49"/>
      <c r="G3" s="49"/>
      <c r="H3" s="49"/>
      <c r="I3" s="49"/>
      <c r="J3" s="50"/>
      <c r="K3" s="42" t="s">
        <v>122</v>
      </c>
      <c r="L3" s="43"/>
      <c r="M3" s="44"/>
    </row>
    <row r="4" spans="1:13" ht="27" customHeight="1" thickBot="1" x14ac:dyDescent="0.3">
      <c r="A4" s="47"/>
      <c r="B4" s="51"/>
      <c r="C4" s="52"/>
      <c r="D4" s="52"/>
      <c r="E4" s="52"/>
      <c r="F4" s="52"/>
      <c r="G4" s="52"/>
      <c r="H4" s="52"/>
      <c r="I4" s="52"/>
      <c r="J4" s="53"/>
      <c r="K4" s="39"/>
      <c r="L4" s="40"/>
      <c r="M4" s="41"/>
    </row>
    <row r="5" spans="1:13" ht="13.5" customHeight="1" x14ac:dyDescent="0.25">
      <c r="A5" s="14"/>
      <c r="B5" s="14"/>
      <c r="C5" s="14"/>
      <c r="D5" s="15"/>
      <c r="E5" s="14"/>
      <c r="F5" s="14"/>
      <c r="G5" s="15"/>
      <c r="H5" s="15"/>
      <c r="I5" s="13"/>
      <c r="J5" s="12"/>
      <c r="K5" s="11"/>
      <c r="L5" s="12"/>
      <c r="M5" s="11"/>
    </row>
    <row r="6" spans="1:13" ht="32.25" customHeight="1" x14ac:dyDescent="0.25">
      <c r="A6" s="35" t="s">
        <v>149</v>
      </c>
      <c r="B6" s="35"/>
      <c r="C6" s="35"/>
      <c r="D6" s="35"/>
      <c r="E6" s="35"/>
      <c r="F6" s="35"/>
      <c r="G6" s="35"/>
      <c r="H6" s="35"/>
      <c r="I6" s="35"/>
      <c r="J6" s="35"/>
      <c r="K6" s="35"/>
      <c r="L6" s="35"/>
      <c r="M6" s="35"/>
    </row>
    <row r="7" spans="1:13" s="21" customFormat="1" ht="46.5" customHeight="1" x14ac:dyDescent="0.25">
      <c r="A7" s="17" t="s">
        <v>0</v>
      </c>
      <c r="B7" s="17" t="s">
        <v>124</v>
      </c>
      <c r="C7" s="17" t="s">
        <v>1</v>
      </c>
      <c r="D7" s="17" t="s">
        <v>2</v>
      </c>
      <c r="E7" s="17" t="s">
        <v>169</v>
      </c>
      <c r="F7" s="17" t="s">
        <v>170</v>
      </c>
      <c r="G7" s="17" t="s">
        <v>171</v>
      </c>
      <c r="H7" s="17" t="s">
        <v>157</v>
      </c>
      <c r="I7" s="18" t="s">
        <v>121</v>
      </c>
      <c r="J7" s="19" t="s">
        <v>120</v>
      </c>
      <c r="K7" s="20" t="s">
        <v>119</v>
      </c>
      <c r="L7" s="19" t="s">
        <v>118</v>
      </c>
      <c r="M7" s="20" t="s">
        <v>117</v>
      </c>
    </row>
    <row r="8" spans="1:13" ht="33" customHeight="1" x14ac:dyDescent="0.25">
      <c r="A8" s="10" t="s">
        <v>3</v>
      </c>
      <c r="B8" s="10" t="s">
        <v>4</v>
      </c>
      <c r="C8" s="10" t="s">
        <v>5</v>
      </c>
      <c r="D8" s="22" t="s">
        <v>128</v>
      </c>
      <c r="E8" s="10" t="s">
        <v>6</v>
      </c>
      <c r="F8" s="10" t="s">
        <v>7</v>
      </c>
      <c r="G8" s="22"/>
      <c r="H8" s="22"/>
      <c r="I8" s="25"/>
      <c r="J8" s="26"/>
      <c r="K8" s="9">
        <f t="shared" ref="K8:K39" si="0">I8-(I8*J8)</f>
        <v>0</v>
      </c>
      <c r="L8" s="26"/>
      <c r="M8" s="8">
        <f>K8+(K8*L8)</f>
        <v>0</v>
      </c>
    </row>
    <row r="9" spans="1:13" ht="33" customHeight="1" x14ac:dyDescent="0.25">
      <c r="A9" s="10" t="s">
        <v>3</v>
      </c>
      <c r="B9" s="10" t="s">
        <v>8</v>
      </c>
      <c r="C9" s="10" t="s">
        <v>9</v>
      </c>
      <c r="D9" s="22" t="s">
        <v>129</v>
      </c>
      <c r="E9" s="10" t="s">
        <v>6</v>
      </c>
      <c r="F9" s="10" t="s">
        <v>159</v>
      </c>
      <c r="G9" s="22"/>
      <c r="H9" s="22"/>
      <c r="I9" s="25"/>
      <c r="J9" s="26"/>
      <c r="K9" s="9">
        <f t="shared" si="0"/>
        <v>0</v>
      </c>
      <c r="L9" s="26"/>
      <c r="M9" s="8">
        <f>K9+(K9*L9)</f>
        <v>0</v>
      </c>
    </row>
    <row r="10" spans="1:13" ht="51" customHeight="1" x14ac:dyDescent="0.25">
      <c r="A10" s="10" t="s">
        <v>3</v>
      </c>
      <c r="B10" s="10" t="s">
        <v>10</v>
      </c>
      <c r="C10" s="10" t="s">
        <v>11</v>
      </c>
      <c r="D10" s="22" t="s">
        <v>166</v>
      </c>
      <c r="E10" s="10" t="s">
        <v>12</v>
      </c>
      <c r="F10" s="10" t="s">
        <v>13</v>
      </c>
      <c r="G10" s="22"/>
      <c r="H10" s="22"/>
      <c r="I10" s="25"/>
      <c r="J10" s="26"/>
      <c r="K10" s="9">
        <f t="shared" si="0"/>
        <v>0</v>
      </c>
      <c r="L10" s="26"/>
      <c r="M10" s="8">
        <f>K10+(K10*L10)</f>
        <v>0</v>
      </c>
    </row>
    <row r="11" spans="1:13" ht="33" customHeight="1" x14ac:dyDescent="0.25">
      <c r="A11" s="10" t="s">
        <v>3</v>
      </c>
      <c r="B11" s="10" t="s">
        <v>14</v>
      </c>
      <c r="C11" s="10" t="s">
        <v>15</v>
      </c>
      <c r="D11" s="22" t="s">
        <v>18</v>
      </c>
      <c r="E11" s="10" t="s">
        <v>16</v>
      </c>
      <c r="F11" s="10" t="s">
        <v>17</v>
      </c>
      <c r="G11" s="22"/>
      <c r="H11" s="22"/>
      <c r="I11" s="25"/>
      <c r="J11" s="26"/>
      <c r="K11" s="9">
        <f t="shared" si="0"/>
        <v>0</v>
      </c>
      <c r="L11" s="26"/>
      <c r="M11" s="8">
        <f>K11+(K11*L11)</f>
        <v>0</v>
      </c>
    </row>
    <row r="12" spans="1:13" ht="33" customHeight="1" x14ac:dyDescent="0.25">
      <c r="A12" s="10" t="s">
        <v>19</v>
      </c>
      <c r="B12" s="10" t="s">
        <v>20</v>
      </c>
      <c r="C12" s="10" t="s">
        <v>21</v>
      </c>
      <c r="D12" s="22" t="s">
        <v>24</v>
      </c>
      <c r="E12" s="10" t="s">
        <v>22</v>
      </c>
      <c r="F12" s="10" t="s">
        <v>23</v>
      </c>
      <c r="G12" s="22"/>
      <c r="H12" s="22"/>
      <c r="I12" s="25"/>
      <c r="J12" s="26"/>
      <c r="K12" s="9">
        <f t="shared" si="0"/>
        <v>0</v>
      </c>
      <c r="L12" s="26"/>
      <c r="M12" s="8">
        <f t="shared" ref="M12:M62" si="1">K12+(K12*L12)</f>
        <v>0</v>
      </c>
    </row>
    <row r="13" spans="1:13" ht="33" customHeight="1" x14ac:dyDescent="0.25">
      <c r="A13" s="10" t="s">
        <v>19</v>
      </c>
      <c r="B13" s="10" t="s">
        <v>20</v>
      </c>
      <c r="C13" s="10" t="s">
        <v>21</v>
      </c>
      <c r="D13" s="22" t="s">
        <v>158</v>
      </c>
      <c r="E13" s="10" t="s">
        <v>22</v>
      </c>
      <c r="F13" s="10" t="s">
        <v>23</v>
      </c>
      <c r="G13" s="22"/>
      <c r="H13" s="22"/>
      <c r="I13" s="25"/>
      <c r="J13" s="26"/>
      <c r="K13" s="9">
        <f t="shared" si="0"/>
        <v>0</v>
      </c>
      <c r="L13" s="26"/>
      <c r="M13" s="8">
        <f t="shared" si="1"/>
        <v>0</v>
      </c>
    </row>
    <row r="14" spans="1:13" ht="33" customHeight="1" x14ac:dyDescent="0.25">
      <c r="A14" s="10" t="s">
        <v>19</v>
      </c>
      <c r="B14" s="10" t="s">
        <v>26</v>
      </c>
      <c r="C14" s="10" t="s">
        <v>27</v>
      </c>
      <c r="D14" s="22" t="s">
        <v>130</v>
      </c>
      <c r="E14" s="10" t="s">
        <v>22</v>
      </c>
      <c r="F14" s="10" t="s">
        <v>28</v>
      </c>
      <c r="G14" s="22"/>
      <c r="H14" s="22"/>
      <c r="I14" s="25"/>
      <c r="J14" s="26"/>
      <c r="K14" s="9">
        <f t="shared" si="0"/>
        <v>0</v>
      </c>
      <c r="L14" s="26"/>
      <c r="M14" s="8">
        <f t="shared" si="1"/>
        <v>0</v>
      </c>
    </row>
    <row r="15" spans="1:13" ht="51" customHeight="1" x14ac:dyDescent="0.25">
      <c r="A15" s="10" t="s">
        <v>19</v>
      </c>
      <c r="B15" s="10" t="s">
        <v>10</v>
      </c>
      <c r="C15" s="10" t="s">
        <v>11</v>
      </c>
      <c r="D15" s="22" t="s">
        <v>166</v>
      </c>
      <c r="E15" s="10" t="s">
        <v>12</v>
      </c>
      <c r="F15" s="10" t="s">
        <v>13</v>
      </c>
      <c r="G15" s="22"/>
      <c r="H15" s="22"/>
      <c r="I15" s="25"/>
      <c r="J15" s="26"/>
      <c r="K15" s="9">
        <f t="shared" si="0"/>
        <v>0</v>
      </c>
      <c r="L15" s="26"/>
      <c r="M15" s="8">
        <f t="shared" si="1"/>
        <v>0</v>
      </c>
    </row>
    <row r="16" spans="1:13" ht="33" customHeight="1" x14ac:dyDescent="0.25">
      <c r="A16" s="10" t="s">
        <v>19</v>
      </c>
      <c r="B16" s="10" t="s">
        <v>14</v>
      </c>
      <c r="C16" s="10" t="s">
        <v>15</v>
      </c>
      <c r="D16" s="22" t="s">
        <v>18</v>
      </c>
      <c r="E16" s="10" t="s">
        <v>16</v>
      </c>
      <c r="F16" s="10" t="s">
        <v>17</v>
      </c>
      <c r="G16" s="22"/>
      <c r="H16" s="22"/>
      <c r="I16" s="25"/>
      <c r="J16" s="26"/>
      <c r="K16" s="9">
        <f t="shared" si="0"/>
        <v>0</v>
      </c>
      <c r="L16" s="26"/>
      <c r="M16" s="8">
        <f t="shared" si="1"/>
        <v>0</v>
      </c>
    </row>
    <row r="17" spans="1:13" ht="33" customHeight="1" x14ac:dyDescent="0.25">
      <c r="A17" s="10" t="s">
        <v>19</v>
      </c>
      <c r="B17" s="10" t="s">
        <v>29</v>
      </c>
      <c r="C17" s="10" t="s">
        <v>30</v>
      </c>
      <c r="D17" s="22" t="s">
        <v>131</v>
      </c>
      <c r="E17" s="10" t="s">
        <v>22</v>
      </c>
      <c r="F17" s="10" t="s">
        <v>31</v>
      </c>
      <c r="G17" s="22"/>
      <c r="H17" s="22"/>
      <c r="I17" s="25"/>
      <c r="J17" s="26"/>
      <c r="K17" s="9">
        <f t="shared" si="0"/>
        <v>0</v>
      </c>
      <c r="L17" s="26"/>
      <c r="M17" s="8">
        <f t="shared" si="1"/>
        <v>0</v>
      </c>
    </row>
    <row r="18" spans="1:13" ht="33" customHeight="1" x14ac:dyDescent="0.25">
      <c r="A18" s="10" t="s">
        <v>19</v>
      </c>
      <c r="B18" s="10" t="s">
        <v>32</v>
      </c>
      <c r="C18" s="10" t="s">
        <v>33</v>
      </c>
      <c r="D18" s="22" t="s">
        <v>167</v>
      </c>
      <c r="E18" s="10" t="s">
        <v>34</v>
      </c>
      <c r="F18" s="10" t="s">
        <v>35</v>
      </c>
      <c r="G18" s="22"/>
      <c r="H18" s="22"/>
      <c r="I18" s="25"/>
      <c r="J18" s="26"/>
      <c r="K18" s="9">
        <f t="shared" si="0"/>
        <v>0</v>
      </c>
      <c r="L18" s="26"/>
      <c r="M18" s="8">
        <f t="shared" si="1"/>
        <v>0</v>
      </c>
    </row>
    <row r="19" spans="1:13" ht="33" customHeight="1" x14ac:dyDescent="0.25">
      <c r="A19" s="10" t="s">
        <v>19</v>
      </c>
      <c r="B19" s="10" t="s">
        <v>32</v>
      </c>
      <c r="C19" s="10" t="s">
        <v>33</v>
      </c>
      <c r="D19" s="22" t="s">
        <v>167</v>
      </c>
      <c r="E19" s="10" t="s">
        <v>34</v>
      </c>
      <c r="F19" s="10" t="s">
        <v>36</v>
      </c>
      <c r="G19" s="22"/>
      <c r="H19" s="22"/>
      <c r="I19" s="25"/>
      <c r="J19" s="26"/>
      <c r="K19" s="9">
        <f t="shared" si="0"/>
        <v>0</v>
      </c>
      <c r="L19" s="26"/>
      <c r="M19" s="8">
        <f t="shared" si="1"/>
        <v>0</v>
      </c>
    </row>
    <row r="20" spans="1:13" ht="33" customHeight="1" x14ac:dyDescent="0.25">
      <c r="A20" s="10" t="s">
        <v>37</v>
      </c>
      <c r="B20" s="10" t="s">
        <v>38</v>
      </c>
      <c r="C20" s="10" t="s">
        <v>39</v>
      </c>
      <c r="D20" s="22" t="s">
        <v>132</v>
      </c>
      <c r="E20" s="10" t="s">
        <v>6</v>
      </c>
      <c r="F20" s="10" t="s">
        <v>126</v>
      </c>
      <c r="G20" s="22"/>
      <c r="H20" s="22"/>
      <c r="I20" s="25"/>
      <c r="J20" s="26"/>
      <c r="K20" s="9">
        <f t="shared" si="0"/>
        <v>0</v>
      </c>
      <c r="L20" s="26"/>
      <c r="M20" s="8">
        <f t="shared" si="1"/>
        <v>0</v>
      </c>
    </row>
    <row r="21" spans="1:13" ht="33" customHeight="1" x14ac:dyDescent="0.25">
      <c r="A21" s="10" t="s">
        <v>37</v>
      </c>
      <c r="B21" s="10" t="s">
        <v>40</v>
      </c>
      <c r="C21" s="10" t="s">
        <v>41</v>
      </c>
      <c r="D21" s="22" t="s">
        <v>155</v>
      </c>
      <c r="E21" s="10" t="s">
        <v>42</v>
      </c>
      <c r="F21" s="10" t="s">
        <v>127</v>
      </c>
      <c r="G21" s="22"/>
      <c r="H21" s="22"/>
      <c r="I21" s="25"/>
      <c r="J21" s="26"/>
      <c r="K21" s="9">
        <f t="shared" si="0"/>
        <v>0</v>
      </c>
      <c r="L21" s="26"/>
      <c r="M21" s="8">
        <f t="shared" si="1"/>
        <v>0</v>
      </c>
    </row>
    <row r="22" spans="1:13" ht="33" customHeight="1" x14ac:dyDescent="0.25">
      <c r="A22" s="10" t="s">
        <v>37</v>
      </c>
      <c r="B22" s="10" t="s">
        <v>43</v>
      </c>
      <c r="C22" s="10" t="s">
        <v>44</v>
      </c>
      <c r="D22" s="22" t="s">
        <v>133</v>
      </c>
      <c r="E22" s="10" t="s">
        <v>42</v>
      </c>
      <c r="F22" s="10" t="s">
        <v>45</v>
      </c>
      <c r="G22" s="22"/>
      <c r="H22" s="22"/>
      <c r="I22" s="25"/>
      <c r="J22" s="26"/>
      <c r="K22" s="9">
        <f t="shared" si="0"/>
        <v>0</v>
      </c>
      <c r="L22" s="26"/>
      <c r="M22" s="8">
        <f t="shared" si="1"/>
        <v>0</v>
      </c>
    </row>
    <row r="23" spans="1:13" ht="33" customHeight="1" x14ac:dyDescent="0.25">
      <c r="A23" s="10" t="s">
        <v>37</v>
      </c>
      <c r="B23" s="10" t="s">
        <v>46</v>
      </c>
      <c r="C23" s="10" t="s">
        <v>47</v>
      </c>
      <c r="D23" s="22" t="s">
        <v>134</v>
      </c>
      <c r="E23" s="10" t="s">
        <v>48</v>
      </c>
      <c r="F23" s="10" t="s">
        <v>49</v>
      </c>
      <c r="G23" s="22"/>
      <c r="H23" s="22"/>
      <c r="I23" s="25"/>
      <c r="J23" s="26"/>
      <c r="K23" s="9">
        <f t="shared" si="0"/>
        <v>0</v>
      </c>
      <c r="L23" s="26"/>
      <c r="M23" s="8">
        <f t="shared" si="1"/>
        <v>0</v>
      </c>
    </row>
    <row r="24" spans="1:13" ht="33" customHeight="1" x14ac:dyDescent="0.25">
      <c r="A24" s="10" t="s">
        <v>37</v>
      </c>
      <c r="B24" s="10" t="s">
        <v>50</v>
      </c>
      <c r="C24" s="10" t="s">
        <v>51</v>
      </c>
      <c r="D24" s="22" t="s">
        <v>135</v>
      </c>
      <c r="E24" s="10" t="s">
        <v>6</v>
      </c>
      <c r="F24" s="10" t="s">
        <v>52</v>
      </c>
      <c r="G24" s="22"/>
      <c r="H24" s="22"/>
      <c r="I24" s="25"/>
      <c r="J24" s="26"/>
      <c r="K24" s="9">
        <f t="shared" si="0"/>
        <v>0</v>
      </c>
      <c r="L24" s="26"/>
      <c r="M24" s="8">
        <f t="shared" si="1"/>
        <v>0</v>
      </c>
    </row>
    <row r="25" spans="1:13" ht="33" customHeight="1" x14ac:dyDescent="0.25">
      <c r="A25" s="10" t="s">
        <v>37</v>
      </c>
      <c r="B25" s="10" t="s">
        <v>53</v>
      </c>
      <c r="C25" s="10" t="s">
        <v>54</v>
      </c>
      <c r="D25" s="22" t="s">
        <v>135</v>
      </c>
      <c r="E25" s="10" t="s">
        <v>6</v>
      </c>
      <c r="F25" s="10" t="s">
        <v>52</v>
      </c>
      <c r="G25" s="22"/>
      <c r="H25" s="22"/>
      <c r="I25" s="25"/>
      <c r="J25" s="26"/>
      <c r="K25" s="9">
        <f t="shared" si="0"/>
        <v>0</v>
      </c>
      <c r="L25" s="26"/>
      <c r="M25" s="8">
        <f t="shared" si="1"/>
        <v>0</v>
      </c>
    </row>
    <row r="26" spans="1:13" ht="33" customHeight="1" x14ac:dyDescent="0.25">
      <c r="A26" s="10" t="s">
        <v>37</v>
      </c>
      <c r="B26" s="10" t="s">
        <v>55</v>
      </c>
      <c r="C26" s="10" t="s">
        <v>56</v>
      </c>
      <c r="D26" s="22" t="s">
        <v>135</v>
      </c>
      <c r="E26" s="10" t="s">
        <v>6</v>
      </c>
      <c r="F26" s="10" t="s">
        <v>52</v>
      </c>
      <c r="G26" s="22"/>
      <c r="H26" s="22"/>
      <c r="I26" s="25"/>
      <c r="J26" s="26"/>
      <c r="K26" s="9">
        <f t="shared" si="0"/>
        <v>0</v>
      </c>
      <c r="L26" s="26"/>
      <c r="M26" s="8">
        <f t="shared" si="1"/>
        <v>0</v>
      </c>
    </row>
    <row r="27" spans="1:13" ht="33" customHeight="1" x14ac:dyDescent="0.25">
      <c r="A27" s="10" t="s">
        <v>37</v>
      </c>
      <c r="B27" s="10" t="s">
        <v>57</v>
      </c>
      <c r="C27" s="10" t="s">
        <v>58</v>
      </c>
      <c r="D27" s="22" t="s">
        <v>136</v>
      </c>
      <c r="E27" s="10" t="s">
        <v>6</v>
      </c>
      <c r="F27" s="10" t="s">
        <v>59</v>
      </c>
      <c r="G27" s="22"/>
      <c r="H27" s="22"/>
      <c r="I27" s="25"/>
      <c r="J27" s="26"/>
      <c r="K27" s="9">
        <f t="shared" si="0"/>
        <v>0</v>
      </c>
      <c r="L27" s="26"/>
      <c r="M27" s="8">
        <f t="shared" si="1"/>
        <v>0</v>
      </c>
    </row>
    <row r="28" spans="1:13" ht="45" customHeight="1" x14ac:dyDescent="0.25">
      <c r="A28" s="10" t="s">
        <v>37</v>
      </c>
      <c r="B28" s="10" t="s">
        <v>60</v>
      </c>
      <c r="C28" s="10" t="s">
        <v>61</v>
      </c>
      <c r="D28" s="22" t="s">
        <v>161</v>
      </c>
      <c r="E28" s="10" t="s">
        <v>62</v>
      </c>
      <c r="F28" s="10" t="s">
        <v>63</v>
      </c>
      <c r="G28" s="22"/>
      <c r="H28" s="22"/>
      <c r="I28" s="25"/>
      <c r="J28" s="26"/>
      <c r="K28" s="9">
        <f t="shared" si="0"/>
        <v>0</v>
      </c>
      <c r="L28" s="26"/>
      <c r="M28" s="8">
        <f t="shared" si="1"/>
        <v>0</v>
      </c>
    </row>
    <row r="29" spans="1:13" ht="33" customHeight="1" x14ac:dyDescent="0.25">
      <c r="A29" s="10" t="s">
        <v>37</v>
      </c>
      <c r="B29" s="10" t="s">
        <v>64</v>
      </c>
      <c r="C29" s="10" t="s">
        <v>65</v>
      </c>
      <c r="D29" s="22" t="s">
        <v>137</v>
      </c>
      <c r="E29" s="10" t="s">
        <v>66</v>
      </c>
      <c r="F29" s="10" t="s">
        <v>67</v>
      </c>
      <c r="G29" s="22"/>
      <c r="H29" s="22"/>
      <c r="I29" s="25"/>
      <c r="J29" s="26"/>
      <c r="K29" s="9">
        <f t="shared" si="0"/>
        <v>0</v>
      </c>
      <c r="L29" s="26"/>
      <c r="M29" s="8">
        <f t="shared" si="1"/>
        <v>0</v>
      </c>
    </row>
    <row r="30" spans="1:13" ht="33" customHeight="1" x14ac:dyDescent="0.25">
      <c r="A30" s="10" t="s">
        <v>37</v>
      </c>
      <c r="B30" s="10" t="s">
        <v>68</v>
      </c>
      <c r="C30" s="10" t="s">
        <v>69</v>
      </c>
      <c r="D30" s="22" t="s">
        <v>138</v>
      </c>
      <c r="E30" s="10" t="s">
        <v>70</v>
      </c>
      <c r="F30" s="10" t="s">
        <v>71</v>
      </c>
      <c r="G30" s="22"/>
      <c r="H30" s="22"/>
      <c r="I30" s="25"/>
      <c r="J30" s="26"/>
      <c r="K30" s="9">
        <f t="shared" si="0"/>
        <v>0</v>
      </c>
      <c r="L30" s="26"/>
      <c r="M30" s="8">
        <f t="shared" si="1"/>
        <v>0</v>
      </c>
    </row>
    <row r="31" spans="1:13" ht="33" customHeight="1" x14ac:dyDescent="0.25">
      <c r="A31" s="10" t="s">
        <v>72</v>
      </c>
      <c r="B31" s="10" t="s">
        <v>26</v>
      </c>
      <c r="C31" s="10" t="s">
        <v>27</v>
      </c>
      <c r="D31" s="22" t="s">
        <v>130</v>
      </c>
      <c r="E31" s="10" t="s">
        <v>22</v>
      </c>
      <c r="F31" s="10" t="s">
        <v>28</v>
      </c>
      <c r="G31" s="22"/>
      <c r="H31" s="22"/>
      <c r="I31" s="25"/>
      <c r="J31" s="26"/>
      <c r="K31" s="9">
        <f t="shared" si="0"/>
        <v>0</v>
      </c>
      <c r="L31" s="26"/>
      <c r="M31" s="8">
        <f t="shared" si="1"/>
        <v>0</v>
      </c>
    </row>
    <row r="32" spans="1:13" ht="33" customHeight="1" x14ac:dyDescent="0.25">
      <c r="A32" s="10" t="s">
        <v>72</v>
      </c>
      <c r="B32" s="10" t="s">
        <v>73</v>
      </c>
      <c r="C32" s="10" t="s">
        <v>74</v>
      </c>
      <c r="D32" s="22" t="s">
        <v>139</v>
      </c>
      <c r="E32" s="10" t="s">
        <v>75</v>
      </c>
      <c r="F32" s="10" t="s">
        <v>76</v>
      </c>
      <c r="G32" s="22"/>
      <c r="H32" s="22"/>
      <c r="I32" s="25"/>
      <c r="J32" s="26"/>
      <c r="K32" s="9">
        <f t="shared" si="0"/>
        <v>0</v>
      </c>
      <c r="L32" s="26"/>
      <c r="M32" s="8">
        <f t="shared" si="1"/>
        <v>0</v>
      </c>
    </row>
    <row r="33" spans="1:13" ht="33" customHeight="1" x14ac:dyDescent="0.25">
      <c r="A33" s="10" t="s">
        <v>72</v>
      </c>
      <c r="B33" s="10" t="s">
        <v>77</v>
      </c>
      <c r="C33" s="10" t="s">
        <v>78</v>
      </c>
      <c r="D33" s="22" t="s">
        <v>140</v>
      </c>
      <c r="E33" s="10" t="s">
        <v>79</v>
      </c>
      <c r="F33" s="10" t="s">
        <v>80</v>
      </c>
      <c r="G33" s="22"/>
      <c r="H33" s="22"/>
      <c r="I33" s="25"/>
      <c r="J33" s="26"/>
      <c r="K33" s="9">
        <f t="shared" si="0"/>
        <v>0</v>
      </c>
      <c r="L33" s="26"/>
      <c r="M33" s="8">
        <f t="shared" si="1"/>
        <v>0</v>
      </c>
    </row>
    <row r="34" spans="1:13" ht="33" customHeight="1" x14ac:dyDescent="0.25">
      <c r="A34" s="10" t="s">
        <v>72</v>
      </c>
      <c r="B34" s="10" t="s">
        <v>81</v>
      </c>
      <c r="C34" s="10" t="s">
        <v>82</v>
      </c>
      <c r="D34" s="22" t="s">
        <v>132</v>
      </c>
      <c r="E34" s="10" t="s">
        <v>6</v>
      </c>
      <c r="F34" s="10" t="s">
        <v>143</v>
      </c>
      <c r="G34" s="22"/>
      <c r="H34" s="22"/>
      <c r="I34" s="25"/>
      <c r="J34" s="26"/>
      <c r="K34" s="9">
        <f t="shared" si="0"/>
        <v>0</v>
      </c>
      <c r="L34" s="26"/>
      <c r="M34" s="8">
        <f t="shared" si="1"/>
        <v>0</v>
      </c>
    </row>
    <row r="35" spans="1:13" ht="33" customHeight="1" x14ac:dyDescent="0.25">
      <c r="A35" s="10" t="s">
        <v>72</v>
      </c>
      <c r="B35" s="10" t="s">
        <v>83</v>
      </c>
      <c r="C35" s="10" t="s">
        <v>84</v>
      </c>
      <c r="D35" s="22" t="s">
        <v>162</v>
      </c>
      <c r="E35" s="10" t="s">
        <v>85</v>
      </c>
      <c r="F35" s="10" t="s">
        <v>86</v>
      </c>
      <c r="G35" s="22"/>
      <c r="H35" s="22"/>
      <c r="I35" s="25"/>
      <c r="J35" s="26"/>
      <c r="K35" s="9">
        <f t="shared" si="0"/>
        <v>0</v>
      </c>
      <c r="L35" s="26"/>
      <c r="M35" s="8">
        <f t="shared" si="1"/>
        <v>0</v>
      </c>
    </row>
    <row r="36" spans="1:13" ht="33" customHeight="1" x14ac:dyDescent="0.25">
      <c r="A36" s="10" t="s">
        <v>72</v>
      </c>
      <c r="B36" s="10" t="s">
        <v>20</v>
      </c>
      <c r="C36" s="10" t="s">
        <v>87</v>
      </c>
      <c r="D36" s="22" t="s">
        <v>165</v>
      </c>
      <c r="E36" s="10" t="s">
        <v>88</v>
      </c>
      <c r="F36" s="10" t="s">
        <v>88</v>
      </c>
      <c r="G36" s="22"/>
      <c r="H36" s="22"/>
      <c r="I36" s="25"/>
      <c r="J36" s="26"/>
      <c r="K36" s="9">
        <f t="shared" si="0"/>
        <v>0</v>
      </c>
      <c r="L36" s="26"/>
      <c r="M36" s="8">
        <f t="shared" si="1"/>
        <v>0</v>
      </c>
    </row>
    <row r="37" spans="1:13" ht="33" customHeight="1" x14ac:dyDescent="0.25">
      <c r="A37" s="10" t="s">
        <v>72</v>
      </c>
      <c r="B37" s="10" t="s">
        <v>89</v>
      </c>
      <c r="C37" s="10" t="s">
        <v>90</v>
      </c>
      <c r="D37" s="22" t="s">
        <v>141</v>
      </c>
      <c r="E37" s="10" t="s">
        <v>66</v>
      </c>
      <c r="F37" s="10" t="s">
        <v>91</v>
      </c>
      <c r="G37" s="22"/>
      <c r="H37" s="22"/>
      <c r="I37" s="25"/>
      <c r="J37" s="26"/>
      <c r="K37" s="9">
        <f t="shared" si="0"/>
        <v>0</v>
      </c>
      <c r="L37" s="26"/>
      <c r="M37" s="8">
        <f t="shared" si="1"/>
        <v>0</v>
      </c>
    </row>
    <row r="38" spans="1:13" ht="33" customHeight="1" x14ac:dyDescent="0.25">
      <c r="A38" s="10" t="s">
        <v>72</v>
      </c>
      <c r="B38" s="10" t="s">
        <v>68</v>
      </c>
      <c r="C38" s="10" t="s">
        <v>69</v>
      </c>
      <c r="D38" s="22" t="s">
        <v>138</v>
      </c>
      <c r="E38" s="10" t="s">
        <v>70</v>
      </c>
      <c r="F38" s="10" t="s">
        <v>71</v>
      </c>
      <c r="G38" s="22"/>
      <c r="H38" s="22"/>
      <c r="I38" s="25"/>
      <c r="J38" s="26"/>
      <c r="K38" s="9">
        <f t="shared" si="0"/>
        <v>0</v>
      </c>
      <c r="L38" s="26"/>
      <c r="M38" s="8">
        <f t="shared" si="1"/>
        <v>0</v>
      </c>
    </row>
    <row r="39" spans="1:13" ht="33" customHeight="1" x14ac:dyDescent="0.25">
      <c r="A39" s="10" t="s">
        <v>92</v>
      </c>
      <c r="B39" s="10" t="s">
        <v>93</v>
      </c>
      <c r="C39" s="10" t="s">
        <v>94</v>
      </c>
      <c r="D39" s="22" t="s">
        <v>160</v>
      </c>
      <c r="E39" s="10" t="s">
        <v>95</v>
      </c>
      <c r="F39" s="10" t="s">
        <v>96</v>
      </c>
      <c r="G39" s="22"/>
      <c r="H39" s="22"/>
      <c r="I39" s="25"/>
      <c r="J39" s="26"/>
      <c r="K39" s="9">
        <f t="shared" si="0"/>
        <v>0</v>
      </c>
      <c r="L39" s="26"/>
      <c r="M39" s="8">
        <f t="shared" si="1"/>
        <v>0</v>
      </c>
    </row>
    <row r="40" spans="1:13" ht="33" customHeight="1" x14ac:dyDescent="0.25">
      <c r="A40" s="10" t="s">
        <v>92</v>
      </c>
      <c r="B40" s="10" t="s">
        <v>97</v>
      </c>
      <c r="C40" s="10" t="s">
        <v>98</v>
      </c>
      <c r="D40" s="22" t="s">
        <v>142</v>
      </c>
      <c r="E40" s="10" t="s">
        <v>34</v>
      </c>
      <c r="F40" s="10" t="s">
        <v>99</v>
      </c>
      <c r="G40" s="22"/>
      <c r="H40" s="22"/>
      <c r="I40" s="25"/>
      <c r="J40" s="26"/>
      <c r="K40" s="9">
        <f t="shared" ref="K40:K62" si="2">I40-(I40*J40)</f>
        <v>0</v>
      </c>
      <c r="L40" s="26"/>
      <c r="M40" s="8">
        <f t="shared" si="1"/>
        <v>0</v>
      </c>
    </row>
    <row r="41" spans="1:13" ht="33" customHeight="1" x14ac:dyDescent="0.25">
      <c r="A41" s="10" t="s">
        <v>92</v>
      </c>
      <c r="B41" s="10" t="s">
        <v>38</v>
      </c>
      <c r="C41" s="10" t="s">
        <v>39</v>
      </c>
      <c r="D41" s="22" t="s">
        <v>132</v>
      </c>
      <c r="E41" s="10" t="s">
        <v>6</v>
      </c>
      <c r="F41" s="10" t="s">
        <v>126</v>
      </c>
      <c r="G41" s="22"/>
      <c r="H41" s="22"/>
      <c r="I41" s="25"/>
      <c r="J41" s="26"/>
      <c r="K41" s="9">
        <f t="shared" si="2"/>
        <v>0</v>
      </c>
      <c r="L41" s="26"/>
      <c r="M41" s="8">
        <f t="shared" si="1"/>
        <v>0</v>
      </c>
    </row>
    <row r="42" spans="1:13" ht="33" customHeight="1" x14ac:dyDescent="0.25">
      <c r="A42" s="10" t="s">
        <v>92</v>
      </c>
      <c r="B42" s="10" t="s">
        <v>68</v>
      </c>
      <c r="C42" s="10" t="s">
        <v>69</v>
      </c>
      <c r="D42" s="22" t="s">
        <v>138</v>
      </c>
      <c r="E42" s="10" t="s">
        <v>70</v>
      </c>
      <c r="F42" s="10" t="s">
        <v>71</v>
      </c>
      <c r="G42" s="22"/>
      <c r="H42" s="22"/>
      <c r="I42" s="25"/>
      <c r="J42" s="26"/>
      <c r="K42" s="9">
        <f t="shared" si="2"/>
        <v>0</v>
      </c>
      <c r="L42" s="26"/>
      <c r="M42" s="8">
        <f t="shared" si="1"/>
        <v>0</v>
      </c>
    </row>
    <row r="43" spans="1:13" ht="33" customHeight="1" x14ac:dyDescent="0.25">
      <c r="A43" s="10" t="s">
        <v>100</v>
      </c>
      <c r="B43" s="10" t="s">
        <v>38</v>
      </c>
      <c r="C43" s="10" t="s">
        <v>39</v>
      </c>
      <c r="D43" s="22" t="s">
        <v>132</v>
      </c>
      <c r="E43" s="10" t="s">
        <v>6</v>
      </c>
      <c r="F43" s="10" t="s">
        <v>126</v>
      </c>
      <c r="G43" s="22"/>
      <c r="H43" s="22"/>
      <c r="I43" s="25"/>
      <c r="J43" s="26"/>
      <c r="K43" s="9">
        <f t="shared" si="2"/>
        <v>0</v>
      </c>
      <c r="L43" s="26"/>
      <c r="M43" s="8">
        <f t="shared" si="1"/>
        <v>0</v>
      </c>
    </row>
    <row r="44" spans="1:13" ht="33" customHeight="1" x14ac:dyDescent="0.25">
      <c r="A44" s="10" t="s">
        <v>100</v>
      </c>
      <c r="B44" s="10" t="s">
        <v>77</v>
      </c>
      <c r="C44" s="10" t="s">
        <v>78</v>
      </c>
      <c r="D44" s="22" t="s">
        <v>140</v>
      </c>
      <c r="E44" s="10" t="s">
        <v>79</v>
      </c>
      <c r="F44" s="10" t="s">
        <v>80</v>
      </c>
      <c r="G44" s="22"/>
      <c r="H44" s="22"/>
      <c r="I44" s="25"/>
      <c r="J44" s="26"/>
      <c r="K44" s="9">
        <f t="shared" si="2"/>
        <v>0</v>
      </c>
      <c r="L44" s="26"/>
      <c r="M44" s="8">
        <f t="shared" si="1"/>
        <v>0</v>
      </c>
    </row>
    <row r="45" spans="1:13" ht="51" customHeight="1" x14ac:dyDescent="0.25">
      <c r="A45" s="10" t="s">
        <v>101</v>
      </c>
      <c r="B45" s="10" t="s">
        <v>102</v>
      </c>
      <c r="C45" s="27" t="s">
        <v>150</v>
      </c>
      <c r="D45" s="22" t="s">
        <v>163</v>
      </c>
      <c r="E45" s="10" t="s">
        <v>103</v>
      </c>
      <c r="F45" s="10" t="s">
        <v>104</v>
      </c>
      <c r="G45" s="22"/>
      <c r="H45" s="22"/>
      <c r="I45" s="25"/>
      <c r="J45" s="26"/>
      <c r="K45" s="9">
        <f t="shared" si="2"/>
        <v>0</v>
      </c>
      <c r="L45" s="26"/>
      <c r="M45" s="8">
        <f t="shared" si="1"/>
        <v>0</v>
      </c>
    </row>
    <row r="46" spans="1:13" ht="51" customHeight="1" x14ac:dyDescent="0.25">
      <c r="A46" s="10" t="s">
        <v>101</v>
      </c>
      <c r="B46" s="10" t="s">
        <v>102</v>
      </c>
      <c r="C46" s="27" t="s">
        <v>151</v>
      </c>
      <c r="D46" s="22" t="s">
        <v>164</v>
      </c>
      <c r="E46" s="10" t="s">
        <v>103</v>
      </c>
      <c r="F46" s="10" t="s">
        <v>104</v>
      </c>
      <c r="G46" s="22"/>
      <c r="H46" s="22"/>
      <c r="I46" s="25"/>
      <c r="J46" s="26"/>
      <c r="K46" s="9">
        <f t="shared" si="2"/>
        <v>0</v>
      </c>
      <c r="L46" s="26"/>
      <c r="M46" s="8">
        <f t="shared" si="1"/>
        <v>0</v>
      </c>
    </row>
    <row r="47" spans="1:13" ht="33" customHeight="1" x14ac:dyDescent="0.25">
      <c r="A47" s="10" t="s">
        <v>101</v>
      </c>
      <c r="B47" s="10" t="s">
        <v>20</v>
      </c>
      <c r="C47" s="10" t="s">
        <v>21</v>
      </c>
      <c r="D47" s="22" t="s">
        <v>24</v>
      </c>
      <c r="E47" s="10" t="s">
        <v>22</v>
      </c>
      <c r="F47" s="10" t="s">
        <v>23</v>
      </c>
      <c r="G47" s="22"/>
      <c r="H47" s="22"/>
      <c r="I47" s="25"/>
      <c r="J47" s="26"/>
      <c r="K47" s="9">
        <f t="shared" si="2"/>
        <v>0</v>
      </c>
      <c r="L47" s="26"/>
      <c r="M47" s="8">
        <f t="shared" si="1"/>
        <v>0</v>
      </c>
    </row>
    <row r="48" spans="1:13" ht="33" customHeight="1" x14ac:dyDescent="0.25">
      <c r="A48" s="10" t="s">
        <v>101</v>
      </c>
      <c r="B48" s="10" t="s">
        <v>20</v>
      </c>
      <c r="C48" s="10" t="s">
        <v>21</v>
      </c>
      <c r="D48" s="22" t="s">
        <v>25</v>
      </c>
      <c r="E48" s="10" t="s">
        <v>22</v>
      </c>
      <c r="F48" s="10" t="s">
        <v>23</v>
      </c>
      <c r="G48" s="22"/>
      <c r="H48" s="22"/>
      <c r="I48" s="25"/>
      <c r="J48" s="26"/>
      <c r="K48" s="9">
        <f t="shared" si="2"/>
        <v>0</v>
      </c>
      <c r="L48" s="26"/>
      <c r="M48" s="8">
        <f t="shared" si="1"/>
        <v>0</v>
      </c>
    </row>
    <row r="49" spans="1:13" ht="33" customHeight="1" x14ac:dyDescent="0.25">
      <c r="A49" s="10" t="s">
        <v>101</v>
      </c>
      <c r="B49" s="10" t="s">
        <v>26</v>
      </c>
      <c r="C49" s="10" t="s">
        <v>27</v>
      </c>
      <c r="D49" s="22" t="s">
        <v>130</v>
      </c>
      <c r="E49" s="10" t="s">
        <v>22</v>
      </c>
      <c r="F49" s="10" t="s">
        <v>28</v>
      </c>
      <c r="G49" s="22"/>
      <c r="H49" s="22"/>
      <c r="I49" s="25"/>
      <c r="J49" s="26"/>
      <c r="K49" s="9">
        <f t="shared" si="2"/>
        <v>0</v>
      </c>
      <c r="L49" s="26"/>
      <c r="M49" s="8">
        <f t="shared" si="1"/>
        <v>0</v>
      </c>
    </row>
    <row r="50" spans="1:13" ht="33" customHeight="1" x14ac:dyDescent="0.25">
      <c r="A50" s="10" t="s">
        <v>101</v>
      </c>
      <c r="B50" s="10" t="s">
        <v>38</v>
      </c>
      <c r="C50" s="10" t="s">
        <v>39</v>
      </c>
      <c r="D50" s="22" t="s">
        <v>132</v>
      </c>
      <c r="E50" s="10" t="s">
        <v>6</v>
      </c>
      <c r="F50" s="10" t="s">
        <v>126</v>
      </c>
      <c r="G50" s="22"/>
      <c r="H50" s="22"/>
      <c r="I50" s="25"/>
      <c r="J50" s="26"/>
      <c r="K50" s="9">
        <f t="shared" si="2"/>
        <v>0</v>
      </c>
      <c r="L50" s="26"/>
      <c r="M50" s="8">
        <f t="shared" si="1"/>
        <v>0</v>
      </c>
    </row>
    <row r="51" spans="1:13" ht="33" customHeight="1" x14ac:dyDescent="0.25">
      <c r="A51" s="10" t="s">
        <v>101</v>
      </c>
      <c r="B51" s="10" t="s">
        <v>105</v>
      </c>
      <c r="C51" s="10" t="s">
        <v>106</v>
      </c>
      <c r="D51" s="22" t="s">
        <v>140</v>
      </c>
      <c r="E51" s="10" t="s">
        <v>79</v>
      </c>
      <c r="F51" s="10" t="s">
        <v>107</v>
      </c>
      <c r="G51" s="22"/>
      <c r="H51" s="22"/>
      <c r="I51" s="25"/>
      <c r="J51" s="26"/>
      <c r="K51" s="9">
        <f t="shared" si="2"/>
        <v>0</v>
      </c>
      <c r="L51" s="26"/>
      <c r="M51" s="8">
        <f t="shared" si="1"/>
        <v>0</v>
      </c>
    </row>
    <row r="52" spans="1:13" ht="33" customHeight="1" x14ac:dyDescent="0.25">
      <c r="A52" s="10" t="s">
        <v>108</v>
      </c>
      <c r="B52" s="10" t="s">
        <v>38</v>
      </c>
      <c r="C52" s="10" t="s">
        <v>39</v>
      </c>
      <c r="D52" s="22" t="s">
        <v>132</v>
      </c>
      <c r="E52" s="10" t="s">
        <v>6</v>
      </c>
      <c r="F52" s="10" t="s">
        <v>126</v>
      </c>
      <c r="G52" s="22"/>
      <c r="H52" s="22"/>
      <c r="I52" s="25"/>
      <c r="J52" s="26"/>
      <c r="K52" s="9">
        <f t="shared" si="2"/>
        <v>0</v>
      </c>
      <c r="L52" s="26"/>
      <c r="M52" s="8">
        <f t="shared" si="1"/>
        <v>0</v>
      </c>
    </row>
    <row r="53" spans="1:13" ht="33" customHeight="1" x14ac:dyDescent="0.25">
      <c r="A53" s="10" t="s">
        <v>108</v>
      </c>
      <c r="B53" s="10" t="s">
        <v>81</v>
      </c>
      <c r="C53" s="10" t="s">
        <v>82</v>
      </c>
      <c r="D53" s="22" t="s">
        <v>132</v>
      </c>
      <c r="E53" s="10" t="s">
        <v>6</v>
      </c>
      <c r="F53" s="10" t="s">
        <v>143</v>
      </c>
      <c r="G53" s="22"/>
      <c r="H53" s="22"/>
      <c r="I53" s="25"/>
      <c r="J53" s="26"/>
      <c r="K53" s="9">
        <f t="shared" si="2"/>
        <v>0</v>
      </c>
      <c r="L53" s="26"/>
      <c r="M53" s="8">
        <f t="shared" si="1"/>
        <v>0</v>
      </c>
    </row>
    <row r="54" spans="1:13" ht="33" customHeight="1" x14ac:dyDescent="0.25">
      <c r="A54" s="10" t="s">
        <v>108</v>
      </c>
      <c r="B54" s="10" t="s">
        <v>89</v>
      </c>
      <c r="C54" s="10" t="s">
        <v>90</v>
      </c>
      <c r="D54" s="22" t="s">
        <v>141</v>
      </c>
      <c r="E54" s="10" t="s">
        <v>66</v>
      </c>
      <c r="F54" s="10" t="s">
        <v>91</v>
      </c>
      <c r="G54" s="22"/>
      <c r="H54" s="22"/>
      <c r="I54" s="25"/>
      <c r="J54" s="26"/>
      <c r="K54" s="9">
        <f t="shared" si="2"/>
        <v>0</v>
      </c>
      <c r="L54" s="26"/>
      <c r="M54" s="8">
        <f t="shared" si="1"/>
        <v>0</v>
      </c>
    </row>
    <row r="55" spans="1:13" ht="33" customHeight="1" x14ac:dyDescent="0.25">
      <c r="A55" s="10" t="s">
        <v>108</v>
      </c>
      <c r="B55" s="10" t="s">
        <v>68</v>
      </c>
      <c r="C55" s="10" t="s">
        <v>69</v>
      </c>
      <c r="D55" s="22" t="s">
        <v>138</v>
      </c>
      <c r="E55" s="10" t="s">
        <v>70</v>
      </c>
      <c r="F55" s="10" t="s">
        <v>71</v>
      </c>
      <c r="G55" s="22"/>
      <c r="H55" s="22"/>
      <c r="I55" s="25"/>
      <c r="J55" s="26"/>
      <c r="K55" s="9">
        <f t="shared" si="2"/>
        <v>0</v>
      </c>
      <c r="L55" s="26"/>
      <c r="M55" s="8">
        <f t="shared" si="1"/>
        <v>0</v>
      </c>
    </row>
    <row r="56" spans="1:13" ht="33" customHeight="1" x14ac:dyDescent="0.25">
      <c r="A56" s="10" t="s">
        <v>108</v>
      </c>
      <c r="B56" s="10" t="s">
        <v>111</v>
      </c>
      <c r="C56" s="10" t="s">
        <v>152</v>
      </c>
      <c r="D56" s="22" t="s">
        <v>140</v>
      </c>
      <c r="E56" s="10" t="s">
        <v>79</v>
      </c>
      <c r="F56" s="10" t="s">
        <v>112</v>
      </c>
      <c r="G56" s="22"/>
      <c r="H56" s="22"/>
      <c r="I56" s="25"/>
      <c r="J56" s="26"/>
      <c r="K56" s="9">
        <f t="shared" si="2"/>
        <v>0</v>
      </c>
      <c r="L56" s="26"/>
      <c r="M56" s="8">
        <f t="shared" si="1"/>
        <v>0</v>
      </c>
    </row>
    <row r="57" spans="1:13" ht="49.5" customHeight="1" x14ac:dyDescent="0.25">
      <c r="A57" s="10" t="s">
        <v>109</v>
      </c>
      <c r="B57" s="10" t="s">
        <v>40</v>
      </c>
      <c r="C57" s="10" t="s">
        <v>125</v>
      </c>
      <c r="D57" s="22" t="s">
        <v>153</v>
      </c>
      <c r="E57" s="10" t="s">
        <v>42</v>
      </c>
      <c r="F57" s="10" t="s">
        <v>113</v>
      </c>
      <c r="G57" s="22"/>
      <c r="H57" s="22"/>
      <c r="I57" s="25"/>
      <c r="J57" s="26"/>
      <c r="K57" s="9">
        <f t="shared" si="2"/>
        <v>0</v>
      </c>
      <c r="L57" s="26"/>
      <c r="M57" s="8">
        <f t="shared" si="1"/>
        <v>0</v>
      </c>
    </row>
    <row r="58" spans="1:13" ht="30" x14ac:dyDescent="0.25">
      <c r="A58" s="10" t="s">
        <v>109</v>
      </c>
      <c r="B58" s="10" t="s">
        <v>46</v>
      </c>
      <c r="C58" s="10" t="s">
        <v>47</v>
      </c>
      <c r="D58" s="22" t="s">
        <v>145</v>
      </c>
      <c r="E58" s="10" t="s">
        <v>48</v>
      </c>
      <c r="F58" s="10" t="s">
        <v>49</v>
      </c>
      <c r="G58" s="22"/>
      <c r="H58" s="22"/>
      <c r="I58" s="25"/>
      <c r="J58" s="26"/>
      <c r="K58" s="9">
        <f t="shared" si="2"/>
        <v>0</v>
      </c>
      <c r="L58" s="26"/>
      <c r="M58" s="8">
        <f t="shared" si="1"/>
        <v>0</v>
      </c>
    </row>
    <row r="59" spans="1:13" ht="44.25" customHeight="1" x14ac:dyDescent="0.25">
      <c r="A59" s="10" t="s">
        <v>110</v>
      </c>
      <c r="B59" s="10" t="s">
        <v>40</v>
      </c>
      <c r="C59" s="10" t="s">
        <v>114</v>
      </c>
      <c r="D59" s="22" t="s">
        <v>154</v>
      </c>
      <c r="E59" s="10" t="s">
        <v>42</v>
      </c>
      <c r="F59" s="10" t="s">
        <v>115</v>
      </c>
      <c r="G59" s="22"/>
      <c r="H59" s="22"/>
      <c r="I59" s="25"/>
      <c r="J59" s="26"/>
      <c r="K59" s="9">
        <f t="shared" si="2"/>
        <v>0</v>
      </c>
      <c r="L59" s="26"/>
      <c r="M59" s="8">
        <f t="shared" si="1"/>
        <v>0</v>
      </c>
    </row>
    <row r="60" spans="1:13" ht="33" customHeight="1" x14ac:dyDescent="0.25">
      <c r="A60" s="10" t="s">
        <v>110</v>
      </c>
      <c r="B60" s="10" t="s">
        <v>46</v>
      </c>
      <c r="C60" s="10" t="s">
        <v>47</v>
      </c>
      <c r="D60" s="22" t="s">
        <v>134</v>
      </c>
      <c r="E60" s="10" t="s">
        <v>48</v>
      </c>
      <c r="F60" s="10" t="s">
        <v>49</v>
      </c>
      <c r="G60" s="22"/>
      <c r="H60" s="22"/>
      <c r="I60" s="25"/>
      <c r="J60" s="26"/>
      <c r="K60" s="9">
        <f t="shared" si="2"/>
        <v>0</v>
      </c>
      <c r="L60" s="26"/>
      <c r="M60" s="8">
        <f t="shared" si="1"/>
        <v>0</v>
      </c>
    </row>
    <row r="61" spans="1:13" ht="33" customHeight="1" x14ac:dyDescent="0.25">
      <c r="A61" s="10" t="s">
        <v>110</v>
      </c>
      <c r="B61" s="10" t="s">
        <v>89</v>
      </c>
      <c r="C61" s="10" t="s">
        <v>90</v>
      </c>
      <c r="D61" s="22" t="s">
        <v>141</v>
      </c>
      <c r="E61" s="10" t="s">
        <v>66</v>
      </c>
      <c r="F61" s="10" t="s">
        <v>91</v>
      </c>
      <c r="G61" s="22"/>
      <c r="H61" s="22"/>
      <c r="I61" s="25"/>
      <c r="J61" s="26"/>
      <c r="K61" s="9">
        <f t="shared" si="2"/>
        <v>0</v>
      </c>
      <c r="L61" s="26"/>
      <c r="M61" s="8">
        <f t="shared" si="1"/>
        <v>0</v>
      </c>
    </row>
    <row r="62" spans="1:13" ht="33" customHeight="1" x14ac:dyDescent="0.25">
      <c r="A62" s="10" t="s">
        <v>110</v>
      </c>
      <c r="B62" s="10" t="s">
        <v>68</v>
      </c>
      <c r="C62" s="10" t="s">
        <v>69</v>
      </c>
      <c r="D62" s="22" t="s">
        <v>138</v>
      </c>
      <c r="E62" s="10" t="s">
        <v>70</v>
      </c>
      <c r="F62" s="10" t="s">
        <v>71</v>
      </c>
      <c r="G62" s="22"/>
      <c r="H62" s="22"/>
      <c r="I62" s="25"/>
      <c r="J62" s="26"/>
      <c r="K62" s="9">
        <f t="shared" si="2"/>
        <v>0</v>
      </c>
      <c r="L62" s="26"/>
      <c r="M62" s="8">
        <f t="shared" si="1"/>
        <v>0</v>
      </c>
    </row>
    <row r="64" spans="1:13" ht="24.75" customHeight="1" x14ac:dyDescent="0.25">
      <c r="A64" s="23" t="s">
        <v>156</v>
      </c>
    </row>
  </sheetData>
  <sheetProtection selectLockedCells="1"/>
  <autoFilter ref="A7:M62"/>
  <mergeCells count="7">
    <mergeCell ref="A6:M6"/>
    <mergeCell ref="K1:M1"/>
    <mergeCell ref="K2:M2"/>
    <mergeCell ref="K3:M3"/>
    <mergeCell ref="K4:M4"/>
    <mergeCell ref="A1:A4"/>
    <mergeCell ref="B1:J4"/>
  </mergeCells>
  <conditionalFormatting sqref="G8:J62 L8:L62">
    <cfRule type="containsBlanks" dxfId="1" priority="4">
      <formula>LEN(TRIM(G8))=0</formula>
    </cfRule>
  </conditionalFormatting>
  <pageMargins left="0.25" right="0.25" top="0.75" bottom="0.75" header="0.3" footer="0.3"/>
  <pageSetup paperSize="9" scale="3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view="pageBreakPreview" zoomScale="80" zoomScaleNormal="100" zoomScaleSheetLayoutView="80" workbookViewId="0">
      <selection sqref="A1:A4"/>
    </sheetView>
  </sheetViews>
  <sheetFormatPr baseColWidth="10" defaultRowHeight="15" x14ac:dyDescent="0.25"/>
  <cols>
    <col min="1" max="1" width="36.140625" style="1" customWidth="1"/>
    <col min="2" max="2" width="28.85546875" style="1" customWidth="1"/>
    <col min="3" max="3" width="25.7109375" style="1" customWidth="1"/>
    <col min="4" max="4" width="67" style="16" customWidth="1"/>
    <col min="5" max="5" width="14.42578125" style="1" customWidth="1"/>
    <col min="6" max="6" width="30.5703125" style="1" customWidth="1"/>
    <col min="7" max="7" width="28.140625" style="16" customWidth="1"/>
    <col min="8" max="8" width="13.140625" style="5" customWidth="1"/>
    <col min="9" max="9" width="13.140625" style="4" customWidth="1"/>
    <col min="10" max="10" width="13.140625" style="3" customWidth="1"/>
    <col min="11" max="11" width="13.140625" style="4" customWidth="1"/>
    <col min="12" max="12" width="13.140625" style="3" customWidth="1"/>
    <col min="13" max="13" width="13.7109375" style="2" customWidth="1"/>
    <col min="14" max="14" width="18.85546875" style="1" customWidth="1"/>
    <col min="15" max="16384" width="11.42578125" style="1"/>
  </cols>
  <sheetData>
    <row r="1" spans="1:14" ht="27" customHeight="1" x14ac:dyDescent="0.25">
      <c r="A1" s="45"/>
      <c r="B1" s="48" t="s">
        <v>168</v>
      </c>
      <c r="C1" s="49"/>
      <c r="D1" s="49"/>
      <c r="E1" s="49"/>
      <c r="F1" s="49"/>
      <c r="G1" s="49"/>
      <c r="H1" s="49"/>
      <c r="I1" s="49"/>
      <c r="J1" s="29"/>
      <c r="K1" s="29"/>
      <c r="L1" s="30"/>
      <c r="M1" s="54" t="s">
        <v>123</v>
      </c>
      <c r="N1" s="55"/>
    </row>
    <row r="2" spans="1:14" ht="27" customHeight="1" thickBot="1" x14ac:dyDescent="0.3">
      <c r="A2" s="46"/>
      <c r="B2" s="48"/>
      <c r="C2" s="49"/>
      <c r="D2" s="49"/>
      <c r="E2" s="49"/>
      <c r="F2" s="49"/>
      <c r="G2" s="49"/>
      <c r="H2" s="49"/>
      <c r="I2" s="49"/>
      <c r="J2" s="31"/>
      <c r="K2" s="31"/>
      <c r="L2" s="32"/>
      <c r="M2" s="56"/>
      <c r="N2" s="57"/>
    </row>
    <row r="3" spans="1:14" ht="27" customHeight="1" x14ac:dyDescent="0.25">
      <c r="A3" s="46"/>
      <c r="B3" s="48"/>
      <c r="C3" s="49"/>
      <c r="D3" s="49"/>
      <c r="E3" s="49"/>
      <c r="F3" s="49"/>
      <c r="G3" s="49"/>
      <c r="H3" s="49"/>
      <c r="I3" s="49"/>
      <c r="J3" s="31"/>
      <c r="K3" s="31"/>
      <c r="L3" s="32"/>
      <c r="M3" s="58" t="s">
        <v>122</v>
      </c>
      <c r="N3" s="59"/>
    </row>
    <row r="4" spans="1:14" ht="27" customHeight="1" thickBot="1" x14ac:dyDescent="0.3">
      <c r="A4" s="47"/>
      <c r="B4" s="51"/>
      <c r="C4" s="52"/>
      <c r="D4" s="52"/>
      <c r="E4" s="52"/>
      <c r="F4" s="52"/>
      <c r="G4" s="52"/>
      <c r="H4" s="52"/>
      <c r="I4" s="52"/>
      <c r="J4" s="33"/>
      <c r="K4" s="33"/>
      <c r="L4" s="34"/>
      <c r="M4" s="60"/>
      <c r="N4" s="61"/>
    </row>
    <row r="5" spans="1:14" ht="13.5" customHeight="1" x14ac:dyDescent="0.25">
      <c r="A5" s="14"/>
      <c r="B5" s="14"/>
      <c r="C5" s="14"/>
      <c r="D5" s="15"/>
      <c r="E5" s="14"/>
      <c r="F5" s="14"/>
      <c r="G5" s="15"/>
      <c r="H5" s="13"/>
      <c r="I5" s="12"/>
      <c r="J5" s="11"/>
      <c r="K5" s="12"/>
      <c r="L5" s="11"/>
      <c r="M5" s="1"/>
    </row>
    <row r="6" spans="1:14" ht="32.25" customHeight="1" x14ac:dyDescent="0.25">
      <c r="A6" s="35" t="s">
        <v>144</v>
      </c>
      <c r="B6" s="35"/>
      <c r="C6" s="35"/>
      <c r="D6" s="35"/>
      <c r="E6" s="35"/>
      <c r="F6" s="35"/>
      <c r="G6" s="35"/>
      <c r="H6" s="35"/>
      <c r="I6" s="35"/>
      <c r="J6" s="35"/>
      <c r="K6" s="35"/>
      <c r="L6" s="35"/>
      <c r="M6" s="28"/>
      <c r="N6" s="28"/>
    </row>
    <row r="7" spans="1:14" s="21" customFormat="1" ht="46.5" customHeight="1" x14ac:dyDescent="0.25">
      <c r="A7" s="17" t="s">
        <v>0</v>
      </c>
      <c r="B7" s="17" t="s">
        <v>124</v>
      </c>
      <c r="C7" s="17" t="s">
        <v>1</v>
      </c>
      <c r="D7" s="17" t="s">
        <v>2</v>
      </c>
      <c r="E7" s="17" t="s">
        <v>169</v>
      </c>
      <c r="F7" s="17" t="s">
        <v>170</v>
      </c>
      <c r="G7" s="17" t="s">
        <v>171</v>
      </c>
      <c r="H7" s="18" t="s">
        <v>121</v>
      </c>
      <c r="I7" s="19" t="s">
        <v>120</v>
      </c>
      <c r="J7" s="20" t="s">
        <v>119</v>
      </c>
      <c r="K7" s="19" t="s">
        <v>118</v>
      </c>
      <c r="L7" s="20" t="s">
        <v>117</v>
      </c>
      <c r="M7" s="20" t="s">
        <v>146</v>
      </c>
      <c r="N7" s="20" t="s">
        <v>116</v>
      </c>
    </row>
    <row r="8" spans="1:14" ht="33" customHeight="1" x14ac:dyDescent="0.25">
      <c r="A8" s="10" t="s">
        <v>3</v>
      </c>
      <c r="B8" s="10" t="s">
        <v>4</v>
      </c>
      <c r="C8" s="10" t="s">
        <v>5</v>
      </c>
      <c r="D8" s="22" t="s">
        <v>128</v>
      </c>
      <c r="E8" s="10" t="s">
        <v>6</v>
      </c>
      <c r="F8" s="10" t="s">
        <v>7</v>
      </c>
      <c r="G8" s="22"/>
      <c r="H8" s="25"/>
      <c r="I8" s="26"/>
      <c r="J8" s="9">
        <f>H8-(H8*I8)</f>
        <v>0</v>
      </c>
      <c r="K8" s="26"/>
      <c r="L8" s="8">
        <f>J8+(J8*K8)</f>
        <v>0</v>
      </c>
      <c r="M8" s="7">
        <v>6</v>
      </c>
      <c r="N8" s="6">
        <f>H8*M8</f>
        <v>0</v>
      </c>
    </row>
    <row r="9" spans="1:14" ht="33" customHeight="1" x14ac:dyDescent="0.25">
      <c r="A9" s="10" t="s">
        <v>3</v>
      </c>
      <c r="B9" s="10" t="s">
        <v>8</v>
      </c>
      <c r="C9" s="10" t="s">
        <v>9</v>
      </c>
      <c r="D9" s="22" t="s">
        <v>129</v>
      </c>
      <c r="E9" s="10" t="s">
        <v>6</v>
      </c>
      <c r="F9" s="10" t="s">
        <v>159</v>
      </c>
      <c r="G9" s="22"/>
      <c r="H9" s="25"/>
      <c r="I9" s="26"/>
      <c r="J9" s="9">
        <f>H9-(H9*I9)</f>
        <v>0</v>
      </c>
      <c r="K9" s="26"/>
      <c r="L9" s="8">
        <f>J9+(J9*K9)</f>
        <v>0</v>
      </c>
      <c r="M9" s="7">
        <v>3</v>
      </c>
      <c r="N9" s="6">
        <f>H9*M9</f>
        <v>0</v>
      </c>
    </row>
    <row r="10" spans="1:14" ht="51" customHeight="1" x14ac:dyDescent="0.25">
      <c r="A10" s="10" t="s">
        <v>3</v>
      </c>
      <c r="B10" s="10" t="s">
        <v>10</v>
      </c>
      <c r="C10" s="10" t="s">
        <v>11</v>
      </c>
      <c r="D10" s="22" t="s">
        <v>166</v>
      </c>
      <c r="E10" s="10" t="s">
        <v>12</v>
      </c>
      <c r="F10" s="10" t="s">
        <v>13</v>
      </c>
      <c r="G10" s="22"/>
      <c r="H10" s="25"/>
      <c r="I10" s="26"/>
      <c r="J10" s="9">
        <f>H10-(H10*I10)</f>
        <v>0</v>
      </c>
      <c r="K10" s="26"/>
      <c r="L10" s="8">
        <f>J10+(J10*K10)</f>
        <v>0</v>
      </c>
      <c r="M10" s="7">
        <v>4</v>
      </c>
      <c r="N10" s="6">
        <f>H10*M10</f>
        <v>0</v>
      </c>
    </row>
    <row r="11" spans="1:14" ht="33" customHeight="1" x14ac:dyDescent="0.25">
      <c r="A11" s="10" t="s">
        <v>3</v>
      </c>
      <c r="B11" s="10" t="s">
        <v>14</v>
      </c>
      <c r="C11" s="10" t="s">
        <v>15</v>
      </c>
      <c r="D11" s="22" t="s">
        <v>18</v>
      </c>
      <c r="E11" s="10" t="s">
        <v>16</v>
      </c>
      <c r="F11" s="10" t="s">
        <v>17</v>
      </c>
      <c r="G11" s="22"/>
      <c r="H11" s="25"/>
      <c r="I11" s="26"/>
      <c r="J11" s="9">
        <f>H11-(H11*I11)</f>
        <v>0</v>
      </c>
      <c r="K11" s="26"/>
      <c r="L11" s="8">
        <f>J11+(J11*K11)</f>
        <v>0</v>
      </c>
      <c r="M11" s="7">
        <v>2</v>
      </c>
      <c r="N11" s="6">
        <f>H11*M11</f>
        <v>0</v>
      </c>
    </row>
    <row r="12" spans="1:14" ht="33" customHeight="1" x14ac:dyDescent="0.25">
      <c r="A12" s="10" t="s">
        <v>19</v>
      </c>
      <c r="B12" s="10" t="s">
        <v>20</v>
      </c>
      <c r="C12" s="10" t="s">
        <v>21</v>
      </c>
      <c r="D12" s="22" t="s">
        <v>24</v>
      </c>
      <c r="E12" s="10" t="s">
        <v>22</v>
      </c>
      <c r="F12" s="10" t="s">
        <v>23</v>
      </c>
      <c r="G12" s="22"/>
      <c r="H12" s="25"/>
      <c r="I12" s="26"/>
      <c r="J12" s="9">
        <f t="shared" ref="J12:J53" si="0">H12-(H12*I12)</f>
        <v>0</v>
      </c>
      <c r="K12" s="26"/>
      <c r="L12" s="8">
        <f t="shared" ref="L12:L53" si="1">J12+(J12*K12)</f>
        <v>0</v>
      </c>
      <c r="M12" s="7">
        <v>1</v>
      </c>
      <c r="N12" s="6">
        <f t="shared" ref="N12:N53" si="2">H12*M12</f>
        <v>0</v>
      </c>
    </row>
    <row r="13" spans="1:14" ht="33" customHeight="1" x14ac:dyDescent="0.25">
      <c r="A13" s="10" t="s">
        <v>19</v>
      </c>
      <c r="B13" s="10" t="s">
        <v>20</v>
      </c>
      <c r="C13" s="10" t="s">
        <v>21</v>
      </c>
      <c r="D13" s="22" t="s">
        <v>158</v>
      </c>
      <c r="E13" s="10" t="s">
        <v>22</v>
      </c>
      <c r="F13" s="10" t="s">
        <v>23</v>
      </c>
      <c r="G13" s="22"/>
      <c r="H13" s="25"/>
      <c r="I13" s="26"/>
      <c r="J13" s="9">
        <f t="shared" si="0"/>
        <v>0</v>
      </c>
      <c r="K13" s="26"/>
      <c r="L13" s="8">
        <f t="shared" si="1"/>
        <v>0</v>
      </c>
      <c r="M13" s="7">
        <v>1</v>
      </c>
      <c r="N13" s="6">
        <f t="shared" si="2"/>
        <v>0</v>
      </c>
    </row>
    <row r="14" spans="1:14" ht="33" customHeight="1" x14ac:dyDescent="0.25">
      <c r="A14" s="10" t="s">
        <v>19</v>
      </c>
      <c r="B14" s="10" t="s">
        <v>26</v>
      </c>
      <c r="C14" s="10" t="s">
        <v>27</v>
      </c>
      <c r="D14" s="22" t="s">
        <v>130</v>
      </c>
      <c r="E14" s="10" t="s">
        <v>22</v>
      </c>
      <c r="F14" s="10" t="s">
        <v>28</v>
      </c>
      <c r="G14" s="22"/>
      <c r="H14" s="25"/>
      <c r="I14" s="26"/>
      <c r="J14" s="9">
        <f t="shared" si="0"/>
        <v>0</v>
      </c>
      <c r="K14" s="26"/>
      <c r="L14" s="8">
        <f t="shared" si="1"/>
        <v>0</v>
      </c>
      <c r="M14" s="7">
        <v>3</v>
      </c>
      <c r="N14" s="6">
        <f t="shared" si="2"/>
        <v>0</v>
      </c>
    </row>
    <row r="15" spans="1:14" ht="51" customHeight="1" x14ac:dyDescent="0.25">
      <c r="A15" s="10" t="s">
        <v>19</v>
      </c>
      <c r="B15" s="10" t="s">
        <v>10</v>
      </c>
      <c r="C15" s="10" t="s">
        <v>11</v>
      </c>
      <c r="D15" s="22" t="s">
        <v>166</v>
      </c>
      <c r="E15" s="10" t="s">
        <v>12</v>
      </c>
      <c r="F15" s="10" t="s">
        <v>13</v>
      </c>
      <c r="G15" s="22"/>
      <c r="H15" s="25"/>
      <c r="I15" s="26"/>
      <c r="J15" s="9">
        <f t="shared" si="0"/>
        <v>0</v>
      </c>
      <c r="K15" s="26"/>
      <c r="L15" s="8">
        <f t="shared" si="1"/>
        <v>0</v>
      </c>
      <c r="M15" s="7">
        <v>2</v>
      </c>
      <c r="N15" s="6">
        <f t="shared" si="2"/>
        <v>0</v>
      </c>
    </row>
    <row r="16" spans="1:14" ht="33" customHeight="1" x14ac:dyDescent="0.25">
      <c r="A16" s="10" t="s">
        <v>19</v>
      </c>
      <c r="B16" s="10" t="s">
        <v>14</v>
      </c>
      <c r="C16" s="10" t="s">
        <v>15</v>
      </c>
      <c r="D16" s="22" t="s">
        <v>18</v>
      </c>
      <c r="E16" s="10" t="s">
        <v>16</v>
      </c>
      <c r="F16" s="10" t="s">
        <v>17</v>
      </c>
      <c r="G16" s="22"/>
      <c r="H16" s="25"/>
      <c r="I16" s="26"/>
      <c r="J16" s="9">
        <f t="shared" si="0"/>
        <v>0</v>
      </c>
      <c r="K16" s="26"/>
      <c r="L16" s="8">
        <f t="shared" si="1"/>
        <v>0</v>
      </c>
      <c r="M16" s="7">
        <v>1</v>
      </c>
      <c r="N16" s="6">
        <f t="shared" si="2"/>
        <v>0</v>
      </c>
    </row>
    <row r="17" spans="1:14" ht="33" customHeight="1" x14ac:dyDescent="0.25">
      <c r="A17" s="10" t="s">
        <v>19</v>
      </c>
      <c r="B17" s="10" t="s">
        <v>29</v>
      </c>
      <c r="C17" s="10" t="s">
        <v>30</v>
      </c>
      <c r="D17" s="22" t="s">
        <v>131</v>
      </c>
      <c r="E17" s="10" t="s">
        <v>22</v>
      </c>
      <c r="F17" s="10" t="s">
        <v>31</v>
      </c>
      <c r="G17" s="22"/>
      <c r="H17" s="25"/>
      <c r="I17" s="26"/>
      <c r="J17" s="9">
        <f t="shared" si="0"/>
        <v>0</v>
      </c>
      <c r="K17" s="26"/>
      <c r="L17" s="8">
        <f t="shared" si="1"/>
        <v>0</v>
      </c>
      <c r="M17" s="7">
        <v>1</v>
      </c>
      <c r="N17" s="6">
        <f t="shared" si="2"/>
        <v>0</v>
      </c>
    </row>
    <row r="18" spans="1:14" ht="33" customHeight="1" x14ac:dyDescent="0.25">
      <c r="A18" s="10" t="s">
        <v>19</v>
      </c>
      <c r="B18" s="10" t="s">
        <v>32</v>
      </c>
      <c r="C18" s="10" t="s">
        <v>33</v>
      </c>
      <c r="D18" s="22" t="s">
        <v>167</v>
      </c>
      <c r="E18" s="10" t="s">
        <v>34</v>
      </c>
      <c r="F18" s="10" t="s">
        <v>35</v>
      </c>
      <c r="G18" s="22"/>
      <c r="H18" s="25"/>
      <c r="I18" s="26"/>
      <c r="J18" s="9">
        <f t="shared" si="0"/>
        <v>0</v>
      </c>
      <c r="K18" s="26"/>
      <c r="L18" s="8">
        <f t="shared" si="1"/>
        <v>0</v>
      </c>
      <c r="M18" s="7">
        <v>2</v>
      </c>
      <c r="N18" s="6">
        <f t="shared" si="2"/>
        <v>0</v>
      </c>
    </row>
    <row r="19" spans="1:14" ht="33" customHeight="1" x14ac:dyDescent="0.25">
      <c r="A19" s="10" t="s">
        <v>19</v>
      </c>
      <c r="B19" s="10" t="s">
        <v>32</v>
      </c>
      <c r="C19" s="10" t="s">
        <v>33</v>
      </c>
      <c r="D19" s="22" t="s">
        <v>167</v>
      </c>
      <c r="E19" s="10" t="s">
        <v>34</v>
      </c>
      <c r="F19" s="10" t="s">
        <v>36</v>
      </c>
      <c r="G19" s="22"/>
      <c r="H19" s="25"/>
      <c r="I19" s="26"/>
      <c r="J19" s="9">
        <f t="shared" si="0"/>
        <v>0</v>
      </c>
      <c r="K19" s="26"/>
      <c r="L19" s="8">
        <f t="shared" si="1"/>
        <v>0</v>
      </c>
      <c r="M19" s="7">
        <v>1</v>
      </c>
      <c r="N19" s="6">
        <f t="shared" si="2"/>
        <v>0</v>
      </c>
    </row>
    <row r="20" spans="1:14" ht="33" customHeight="1" x14ac:dyDescent="0.25">
      <c r="A20" s="10" t="s">
        <v>37</v>
      </c>
      <c r="B20" s="10" t="s">
        <v>38</v>
      </c>
      <c r="C20" s="10" t="s">
        <v>39</v>
      </c>
      <c r="D20" s="22" t="s">
        <v>132</v>
      </c>
      <c r="E20" s="10" t="s">
        <v>6</v>
      </c>
      <c r="F20" s="10" t="s">
        <v>126</v>
      </c>
      <c r="G20" s="22"/>
      <c r="H20" s="25"/>
      <c r="I20" s="26"/>
      <c r="J20" s="9">
        <f t="shared" si="0"/>
        <v>0</v>
      </c>
      <c r="K20" s="26"/>
      <c r="L20" s="8">
        <f t="shared" si="1"/>
        <v>0</v>
      </c>
      <c r="M20" s="7">
        <v>4</v>
      </c>
      <c r="N20" s="6">
        <f t="shared" si="2"/>
        <v>0</v>
      </c>
    </row>
    <row r="21" spans="1:14" ht="33" customHeight="1" x14ac:dyDescent="0.25">
      <c r="A21" s="10" t="s">
        <v>37</v>
      </c>
      <c r="B21" s="10" t="s">
        <v>40</v>
      </c>
      <c r="C21" s="10" t="s">
        <v>41</v>
      </c>
      <c r="D21" s="22" t="s">
        <v>155</v>
      </c>
      <c r="E21" s="10" t="s">
        <v>42</v>
      </c>
      <c r="F21" s="10" t="s">
        <v>127</v>
      </c>
      <c r="G21" s="22"/>
      <c r="H21" s="25"/>
      <c r="I21" s="26"/>
      <c r="J21" s="9">
        <f t="shared" si="0"/>
        <v>0</v>
      </c>
      <c r="K21" s="26"/>
      <c r="L21" s="8">
        <f t="shared" si="1"/>
        <v>0</v>
      </c>
      <c r="M21" s="7">
        <v>5</v>
      </c>
      <c r="N21" s="6">
        <f t="shared" si="2"/>
        <v>0</v>
      </c>
    </row>
    <row r="22" spans="1:14" ht="33" customHeight="1" x14ac:dyDescent="0.25">
      <c r="A22" s="10" t="s">
        <v>37</v>
      </c>
      <c r="B22" s="10" t="s">
        <v>43</v>
      </c>
      <c r="C22" s="10" t="s">
        <v>44</v>
      </c>
      <c r="D22" s="22" t="s">
        <v>133</v>
      </c>
      <c r="E22" s="10" t="s">
        <v>42</v>
      </c>
      <c r="F22" s="10" t="s">
        <v>45</v>
      </c>
      <c r="G22" s="22"/>
      <c r="H22" s="25"/>
      <c r="I22" s="26"/>
      <c r="J22" s="9">
        <f t="shared" si="0"/>
        <v>0</v>
      </c>
      <c r="K22" s="26"/>
      <c r="L22" s="8">
        <f t="shared" si="1"/>
        <v>0</v>
      </c>
      <c r="M22" s="7">
        <v>10</v>
      </c>
      <c r="N22" s="6">
        <f t="shared" si="2"/>
        <v>0</v>
      </c>
    </row>
    <row r="23" spans="1:14" ht="33" customHeight="1" x14ac:dyDescent="0.25">
      <c r="A23" s="10" t="s">
        <v>37</v>
      </c>
      <c r="B23" s="10" t="s">
        <v>46</v>
      </c>
      <c r="C23" s="10" t="s">
        <v>47</v>
      </c>
      <c r="D23" s="22" t="s">
        <v>134</v>
      </c>
      <c r="E23" s="10" t="s">
        <v>48</v>
      </c>
      <c r="F23" s="10" t="s">
        <v>49</v>
      </c>
      <c r="G23" s="22"/>
      <c r="H23" s="25"/>
      <c r="I23" s="26"/>
      <c r="J23" s="9">
        <f t="shared" si="0"/>
        <v>0</v>
      </c>
      <c r="K23" s="26"/>
      <c r="L23" s="8">
        <f t="shared" si="1"/>
        <v>0</v>
      </c>
      <c r="M23" s="7">
        <v>20</v>
      </c>
      <c r="N23" s="6">
        <f t="shared" si="2"/>
        <v>0</v>
      </c>
    </row>
    <row r="24" spans="1:14" ht="33" customHeight="1" x14ac:dyDescent="0.25">
      <c r="A24" s="10" t="s">
        <v>37</v>
      </c>
      <c r="B24" s="10" t="s">
        <v>50</v>
      </c>
      <c r="C24" s="10" t="s">
        <v>51</v>
      </c>
      <c r="D24" s="22" t="s">
        <v>135</v>
      </c>
      <c r="E24" s="10" t="s">
        <v>6</v>
      </c>
      <c r="F24" s="10" t="s">
        <v>52</v>
      </c>
      <c r="G24" s="22"/>
      <c r="H24" s="25"/>
      <c r="I24" s="26"/>
      <c r="J24" s="9">
        <f t="shared" si="0"/>
        <v>0</v>
      </c>
      <c r="K24" s="26"/>
      <c r="L24" s="8">
        <f t="shared" si="1"/>
        <v>0</v>
      </c>
      <c r="M24" s="7">
        <v>1</v>
      </c>
      <c r="N24" s="6">
        <f t="shared" si="2"/>
        <v>0</v>
      </c>
    </row>
    <row r="25" spans="1:14" ht="33" customHeight="1" x14ac:dyDescent="0.25">
      <c r="A25" s="10" t="s">
        <v>37</v>
      </c>
      <c r="B25" s="10" t="s">
        <v>53</v>
      </c>
      <c r="C25" s="10" t="s">
        <v>54</v>
      </c>
      <c r="D25" s="22" t="s">
        <v>135</v>
      </c>
      <c r="E25" s="10" t="s">
        <v>6</v>
      </c>
      <c r="F25" s="10" t="s">
        <v>52</v>
      </c>
      <c r="G25" s="22"/>
      <c r="H25" s="25"/>
      <c r="I25" s="26"/>
      <c r="J25" s="9">
        <f t="shared" si="0"/>
        <v>0</v>
      </c>
      <c r="K25" s="26"/>
      <c r="L25" s="8">
        <f t="shared" si="1"/>
        <v>0</v>
      </c>
      <c r="M25" s="7">
        <v>1</v>
      </c>
      <c r="N25" s="6">
        <f t="shared" si="2"/>
        <v>0</v>
      </c>
    </row>
    <row r="26" spans="1:14" ht="33" customHeight="1" x14ac:dyDescent="0.25">
      <c r="A26" s="10" t="s">
        <v>37</v>
      </c>
      <c r="B26" s="10" t="s">
        <v>55</v>
      </c>
      <c r="C26" s="10" t="s">
        <v>56</v>
      </c>
      <c r="D26" s="22" t="s">
        <v>135</v>
      </c>
      <c r="E26" s="10" t="s">
        <v>6</v>
      </c>
      <c r="F26" s="10" t="s">
        <v>52</v>
      </c>
      <c r="G26" s="22"/>
      <c r="H26" s="25"/>
      <c r="I26" s="26"/>
      <c r="J26" s="9">
        <f t="shared" si="0"/>
        <v>0</v>
      </c>
      <c r="K26" s="26"/>
      <c r="L26" s="8">
        <f t="shared" si="1"/>
        <v>0</v>
      </c>
      <c r="M26" s="7">
        <v>1</v>
      </c>
      <c r="N26" s="6">
        <f t="shared" si="2"/>
        <v>0</v>
      </c>
    </row>
    <row r="27" spans="1:14" ht="33" customHeight="1" x14ac:dyDescent="0.25">
      <c r="A27" s="10" t="s">
        <v>37</v>
      </c>
      <c r="B27" s="10" t="s">
        <v>57</v>
      </c>
      <c r="C27" s="10" t="s">
        <v>58</v>
      </c>
      <c r="D27" s="22" t="s">
        <v>136</v>
      </c>
      <c r="E27" s="10" t="s">
        <v>6</v>
      </c>
      <c r="F27" s="10" t="s">
        <v>59</v>
      </c>
      <c r="G27" s="22"/>
      <c r="H27" s="25"/>
      <c r="I27" s="26"/>
      <c r="J27" s="9">
        <f t="shared" si="0"/>
        <v>0</v>
      </c>
      <c r="K27" s="26"/>
      <c r="L27" s="8">
        <f t="shared" si="1"/>
        <v>0</v>
      </c>
      <c r="M27" s="7">
        <v>9</v>
      </c>
      <c r="N27" s="6">
        <f t="shared" si="2"/>
        <v>0</v>
      </c>
    </row>
    <row r="28" spans="1:14" ht="45" customHeight="1" x14ac:dyDescent="0.25">
      <c r="A28" s="10" t="s">
        <v>37</v>
      </c>
      <c r="B28" s="10" t="s">
        <v>60</v>
      </c>
      <c r="C28" s="10" t="s">
        <v>61</v>
      </c>
      <c r="D28" s="22" t="s">
        <v>161</v>
      </c>
      <c r="E28" s="10" t="s">
        <v>62</v>
      </c>
      <c r="F28" s="10" t="s">
        <v>63</v>
      </c>
      <c r="G28" s="22"/>
      <c r="H28" s="25"/>
      <c r="I28" s="26"/>
      <c r="J28" s="9">
        <f t="shared" si="0"/>
        <v>0</v>
      </c>
      <c r="K28" s="26"/>
      <c r="L28" s="8">
        <f t="shared" si="1"/>
        <v>0</v>
      </c>
      <c r="M28" s="7">
        <v>3</v>
      </c>
      <c r="N28" s="6">
        <f t="shared" si="2"/>
        <v>0</v>
      </c>
    </row>
    <row r="29" spans="1:14" ht="33" customHeight="1" x14ac:dyDescent="0.25">
      <c r="A29" s="10" t="s">
        <v>37</v>
      </c>
      <c r="B29" s="10" t="s">
        <v>64</v>
      </c>
      <c r="C29" s="10" t="s">
        <v>65</v>
      </c>
      <c r="D29" s="22" t="s">
        <v>137</v>
      </c>
      <c r="E29" s="10" t="s">
        <v>66</v>
      </c>
      <c r="F29" s="10" t="s">
        <v>67</v>
      </c>
      <c r="G29" s="22"/>
      <c r="H29" s="25"/>
      <c r="I29" s="26"/>
      <c r="J29" s="9">
        <f t="shared" si="0"/>
        <v>0</v>
      </c>
      <c r="K29" s="26"/>
      <c r="L29" s="8">
        <f t="shared" si="1"/>
        <v>0</v>
      </c>
      <c r="M29" s="7">
        <v>2</v>
      </c>
      <c r="N29" s="6">
        <f t="shared" si="2"/>
        <v>0</v>
      </c>
    </row>
    <row r="30" spans="1:14" ht="33" customHeight="1" x14ac:dyDescent="0.25">
      <c r="A30" s="10" t="s">
        <v>37</v>
      </c>
      <c r="B30" s="10" t="s">
        <v>68</v>
      </c>
      <c r="C30" s="10" t="s">
        <v>69</v>
      </c>
      <c r="D30" s="22" t="s">
        <v>138</v>
      </c>
      <c r="E30" s="10" t="s">
        <v>70</v>
      </c>
      <c r="F30" s="10" t="s">
        <v>71</v>
      </c>
      <c r="G30" s="22"/>
      <c r="H30" s="25"/>
      <c r="I30" s="26"/>
      <c r="J30" s="9">
        <f t="shared" si="0"/>
        <v>0</v>
      </c>
      <c r="K30" s="26"/>
      <c r="L30" s="8">
        <f t="shared" si="1"/>
        <v>0</v>
      </c>
      <c r="M30" s="7">
        <v>2</v>
      </c>
      <c r="N30" s="6">
        <f t="shared" si="2"/>
        <v>0</v>
      </c>
    </row>
    <row r="31" spans="1:14" ht="33" customHeight="1" x14ac:dyDescent="0.25">
      <c r="A31" s="10" t="s">
        <v>72</v>
      </c>
      <c r="B31" s="10" t="s">
        <v>26</v>
      </c>
      <c r="C31" s="10" t="s">
        <v>27</v>
      </c>
      <c r="D31" s="22" t="s">
        <v>130</v>
      </c>
      <c r="E31" s="10" t="s">
        <v>22</v>
      </c>
      <c r="F31" s="10" t="s">
        <v>28</v>
      </c>
      <c r="G31" s="22"/>
      <c r="H31" s="25"/>
      <c r="I31" s="26"/>
      <c r="J31" s="9">
        <f t="shared" si="0"/>
        <v>0</v>
      </c>
      <c r="K31" s="26"/>
      <c r="L31" s="8">
        <f t="shared" si="1"/>
        <v>0</v>
      </c>
      <c r="M31" s="7">
        <v>3</v>
      </c>
      <c r="N31" s="6">
        <f t="shared" si="2"/>
        <v>0</v>
      </c>
    </row>
    <row r="32" spans="1:14" ht="33" customHeight="1" x14ac:dyDescent="0.25">
      <c r="A32" s="10" t="s">
        <v>72</v>
      </c>
      <c r="B32" s="10" t="s">
        <v>73</v>
      </c>
      <c r="C32" s="10" t="s">
        <v>74</v>
      </c>
      <c r="D32" s="22" t="s">
        <v>139</v>
      </c>
      <c r="E32" s="10" t="s">
        <v>75</v>
      </c>
      <c r="F32" s="10" t="s">
        <v>76</v>
      </c>
      <c r="G32" s="22"/>
      <c r="H32" s="25"/>
      <c r="I32" s="26"/>
      <c r="J32" s="9">
        <f t="shared" si="0"/>
        <v>0</v>
      </c>
      <c r="K32" s="26"/>
      <c r="L32" s="8">
        <f t="shared" si="1"/>
        <v>0</v>
      </c>
      <c r="M32" s="7">
        <v>1</v>
      </c>
      <c r="N32" s="6">
        <f t="shared" si="2"/>
        <v>0</v>
      </c>
    </row>
    <row r="33" spans="1:14" ht="33" customHeight="1" x14ac:dyDescent="0.25">
      <c r="A33" s="10" t="s">
        <v>72</v>
      </c>
      <c r="B33" s="10" t="s">
        <v>77</v>
      </c>
      <c r="C33" s="10" t="s">
        <v>78</v>
      </c>
      <c r="D33" s="22" t="s">
        <v>140</v>
      </c>
      <c r="E33" s="10" t="s">
        <v>79</v>
      </c>
      <c r="F33" s="10" t="s">
        <v>80</v>
      </c>
      <c r="G33" s="22"/>
      <c r="H33" s="25"/>
      <c r="I33" s="26"/>
      <c r="J33" s="9">
        <f t="shared" si="0"/>
        <v>0</v>
      </c>
      <c r="K33" s="26"/>
      <c r="L33" s="8">
        <f t="shared" si="1"/>
        <v>0</v>
      </c>
      <c r="M33" s="7">
        <v>3</v>
      </c>
      <c r="N33" s="6">
        <f t="shared" si="2"/>
        <v>0</v>
      </c>
    </row>
    <row r="34" spans="1:14" ht="33" customHeight="1" x14ac:dyDescent="0.25">
      <c r="A34" s="10" t="s">
        <v>72</v>
      </c>
      <c r="B34" s="10" t="s">
        <v>81</v>
      </c>
      <c r="C34" s="10" t="s">
        <v>82</v>
      </c>
      <c r="D34" s="22" t="s">
        <v>132</v>
      </c>
      <c r="E34" s="10" t="s">
        <v>6</v>
      </c>
      <c r="F34" s="10" t="s">
        <v>143</v>
      </c>
      <c r="G34" s="22"/>
      <c r="H34" s="25"/>
      <c r="I34" s="26"/>
      <c r="J34" s="9">
        <f t="shared" si="0"/>
        <v>0</v>
      </c>
      <c r="K34" s="26"/>
      <c r="L34" s="8">
        <f t="shared" si="1"/>
        <v>0</v>
      </c>
      <c r="M34" s="7">
        <v>12</v>
      </c>
      <c r="N34" s="6">
        <f t="shared" si="2"/>
        <v>0</v>
      </c>
    </row>
    <row r="35" spans="1:14" ht="33" customHeight="1" x14ac:dyDescent="0.25">
      <c r="A35" s="10" t="s">
        <v>72</v>
      </c>
      <c r="B35" s="10" t="s">
        <v>83</v>
      </c>
      <c r="C35" s="10" t="s">
        <v>84</v>
      </c>
      <c r="D35" s="22" t="s">
        <v>162</v>
      </c>
      <c r="E35" s="10" t="s">
        <v>85</v>
      </c>
      <c r="F35" s="10" t="s">
        <v>86</v>
      </c>
      <c r="G35" s="22"/>
      <c r="H35" s="25"/>
      <c r="I35" s="26"/>
      <c r="J35" s="9">
        <f t="shared" si="0"/>
        <v>0</v>
      </c>
      <c r="K35" s="26"/>
      <c r="L35" s="8">
        <f t="shared" si="1"/>
        <v>0</v>
      </c>
      <c r="M35" s="7">
        <v>2</v>
      </c>
      <c r="N35" s="6">
        <f t="shared" si="2"/>
        <v>0</v>
      </c>
    </row>
    <row r="36" spans="1:14" ht="33" customHeight="1" x14ac:dyDescent="0.25">
      <c r="A36" s="10" t="s">
        <v>72</v>
      </c>
      <c r="B36" s="10" t="s">
        <v>20</v>
      </c>
      <c r="C36" s="10" t="s">
        <v>87</v>
      </c>
      <c r="D36" s="22" t="s">
        <v>165</v>
      </c>
      <c r="E36" s="10" t="s">
        <v>88</v>
      </c>
      <c r="F36" s="10" t="s">
        <v>88</v>
      </c>
      <c r="G36" s="22"/>
      <c r="H36" s="25"/>
      <c r="I36" s="26"/>
      <c r="J36" s="9">
        <f t="shared" si="0"/>
        <v>0</v>
      </c>
      <c r="K36" s="26"/>
      <c r="L36" s="8">
        <f t="shared" si="1"/>
        <v>0</v>
      </c>
      <c r="M36" s="7">
        <v>2</v>
      </c>
      <c r="N36" s="6">
        <f t="shared" si="2"/>
        <v>0</v>
      </c>
    </row>
    <row r="37" spans="1:14" ht="33" customHeight="1" x14ac:dyDescent="0.25">
      <c r="A37" s="10" t="s">
        <v>72</v>
      </c>
      <c r="B37" s="10" t="s">
        <v>89</v>
      </c>
      <c r="C37" s="10" t="s">
        <v>90</v>
      </c>
      <c r="D37" s="22" t="s">
        <v>141</v>
      </c>
      <c r="E37" s="10" t="s">
        <v>66</v>
      </c>
      <c r="F37" s="10" t="s">
        <v>91</v>
      </c>
      <c r="G37" s="22"/>
      <c r="H37" s="25"/>
      <c r="I37" s="26"/>
      <c r="J37" s="9">
        <f t="shared" si="0"/>
        <v>0</v>
      </c>
      <c r="K37" s="26"/>
      <c r="L37" s="8">
        <f t="shared" si="1"/>
        <v>0</v>
      </c>
      <c r="M37" s="7">
        <v>2</v>
      </c>
      <c r="N37" s="6">
        <f t="shared" si="2"/>
        <v>0</v>
      </c>
    </row>
    <row r="38" spans="1:14" ht="33" customHeight="1" x14ac:dyDescent="0.25">
      <c r="A38" s="10" t="s">
        <v>72</v>
      </c>
      <c r="B38" s="10" t="s">
        <v>68</v>
      </c>
      <c r="C38" s="10" t="s">
        <v>69</v>
      </c>
      <c r="D38" s="22" t="s">
        <v>138</v>
      </c>
      <c r="E38" s="10" t="s">
        <v>70</v>
      </c>
      <c r="F38" s="10" t="s">
        <v>71</v>
      </c>
      <c r="G38" s="22"/>
      <c r="H38" s="25"/>
      <c r="I38" s="26"/>
      <c r="J38" s="9">
        <f t="shared" si="0"/>
        <v>0</v>
      </c>
      <c r="K38" s="26"/>
      <c r="L38" s="8">
        <f t="shared" si="1"/>
        <v>0</v>
      </c>
      <c r="M38" s="7">
        <v>2</v>
      </c>
      <c r="N38" s="6">
        <f t="shared" si="2"/>
        <v>0</v>
      </c>
    </row>
    <row r="39" spans="1:14" ht="33" customHeight="1" x14ac:dyDescent="0.25">
      <c r="A39" s="10" t="s">
        <v>92</v>
      </c>
      <c r="B39" s="10" t="s">
        <v>93</v>
      </c>
      <c r="C39" s="10" t="s">
        <v>94</v>
      </c>
      <c r="D39" s="22" t="s">
        <v>160</v>
      </c>
      <c r="E39" s="10" t="s">
        <v>95</v>
      </c>
      <c r="F39" s="10" t="s">
        <v>96</v>
      </c>
      <c r="G39" s="22"/>
      <c r="H39" s="25"/>
      <c r="I39" s="26"/>
      <c r="J39" s="9">
        <f t="shared" si="0"/>
        <v>0</v>
      </c>
      <c r="K39" s="26"/>
      <c r="L39" s="8">
        <f t="shared" si="1"/>
        <v>0</v>
      </c>
      <c r="M39" s="7">
        <v>3</v>
      </c>
      <c r="N39" s="6">
        <f t="shared" si="2"/>
        <v>0</v>
      </c>
    </row>
    <row r="40" spans="1:14" ht="33" customHeight="1" x14ac:dyDescent="0.25">
      <c r="A40" s="10" t="s">
        <v>92</v>
      </c>
      <c r="B40" s="10" t="s">
        <v>97</v>
      </c>
      <c r="C40" s="10" t="s">
        <v>98</v>
      </c>
      <c r="D40" s="22" t="s">
        <v>142</v>
      </c>
      <c r="E40" s="10" t="s">
        <v>34</v>
      </c>
      <c r="F40" s="10" t="s">
        <v>99</v>
      </c>
      <c r="G40" s="22"/>
      <c r="H40" s="25"/>
      <c r="I40" s="26"/>
      <c r="J40" s="9">
        <f t="shared" si="0"/>
        <v>0</v>
      </c>
      <c r="K40" s="26"/>
      <c r="L40" s="8">
        <f t="shared" si="1"/>
        <v>0</v>
      </c>
      <c r="M40" s="7">
        <v>12</v>
      </c>
      <c r="N40" s="6">
        <f t="shared" si="2"/>
        <v>0</v>
      </c>
    </row>
    <row r="41" spans="1:14" ht="33" customHeight="1" x14ac:dyDescent="0.25">
      <c r="A41" s="10" t="s">
        <v>92</v>
      </c>
      <c r="B41" s="10" t="s">
        <v>38</v>
      </c>
      <c r="C41" s="10" t="s">
        <v>39</v>
      </c>
      <c r="D41" s="22" t="s">
        <v>132</v>
      </c>
      <c r="E41" s="10" t="s">
        <v>6</v>
      </c>
      <c r="F41" s="10" t="s">
        <v>126</v>
      </c>
      <c r="G41" s="22"/>
      <c r="H41" s="25"/>
      <c r="I41" s="26"/>
      <c r="J41" s="9">
        <f t="shared" si="0"/>
        <v>0</v>
      </c>
      <c r="K41" s="26"/>
      <c r="L41" s="8">
        <f t="shared" si="1"/>
        <v>0</v>
      </c>
      <c r="M41" s="7">
        <v>5</v>
      </c>
      <c r="N41" s="6">
        <f t="shared" si="2"/>
        <v>0</v>
      </c>
    </row>
    <row r="42" spans="1:14" ht="33" customHeight="1" x14ac:dyDescent="0.25">
      <c r="A42" s="10" t="s">
        <v>92</v>
      </c>
      <c r="B42" s="10" t="s">
        <v>68</v>
      </c>
      <c r="C42" s="10" t="s">
        <v>69</v>
      </c>
      <c r="D42" s="22" t="s">
        <v>138</v>
      </c>
      <c r="E42" s="10" t="s">
        <v>70</v>
      </c>
      <c r="F42" s="10" t="s">
        <v>71</v>
      </c>
      <c r="G42" s="22"/>
      <c r="H42" s="25"/>
      <c r="I42" s="26"/>
      <c r="J42" s="9">
        <f t="shared" si="0"/>
        <v>0</v>
      </c>
      <c r="K42" s="26"/>
      <c r="L42" s="8">
        <f t="shared" si="1"/>
        <v>0</v>
      </c>
      <c r="M42" s="7">
        <v>2</v>
      </c>
      <c r="N42" s="6">
        <f t="shared" si="2"/>
        <v>0</v>
      </c>
    </row>
    <row r="43" spans="1:14" ht="33" customHeight="1" x14ac:dyDescent="0.25">
      <c r="A43" s="10" t="s">
        <v>100</v>
      </c>
      <c r="B43" s="10" t="s">
        <v>38</v>
      </c>
      <c r="C43" s="10" t="s">
        <v>39</v>
      </c>
      <c r="D43" s="22" t="s">
        <v>132</v>
      </c>
      <c r="E43" s="10" t="s">
        <v>6</v>
      </c>
      <c r="F43" s="10" t="s">
        <v>126</v>
      </c>
      <c r="G43" s="22"/>
      <c r="H43" s="25"/>
      <c r="I43" s="26"/>
      <c r="J43" s="9">
        <f t="shared" si="0"/>
        <v>0</v>
      </c>
      <c r="K43" s="26"/>
      <c r="L43" s="8">
        <f t="shared" si="1"/>
        <v>0</v>
      </c>
      <c r="M43" s="7">
        <v>1</v>
      </c>
      <c r="N43" s="6">
        <f t="shared" si="2"/>
        <v>0</v>
      </c>
    </row>
    <row r="44" spans="1:14" ht="33" customHeight="1" x14ac:dyDescent="0.25">
      <c r="A44" s="10" t="s">
        <v>100</v>
      </c>
      <c r="B44" s="10" t="s">
        <v>77</v>
      </c>
      <c r="C44" s="10" t="s">
        <v>78</v>
      </c>
      <c r="D44" s="22" t="s">
        <v>140</v>
      </c>
      <c r="E44" s="10" t="s">
        <v>79</v>
      </c>
      <c r="F44" s="10" t="s">
        <v>80</v>
      </c>
      <c r="G44" s="22"/>
      <c r="H44" s="25"/>
      <c r="I44" s="26"/>
      <c r="J44" s="9">
        <f t="shared" si="0"/>
        <v>0</v>
      </c>
      <c r="K44" s="26"/>
      <c r="L44" s="8">
        <f t="shared" si="1"/>
        <v>0</v>
      </c>
      <c r="M44" s="7">
        <v>1</v>
      </c>
      <c r="N44" s="6">
        <f t="shared" si="2"/>
        <v>0</v>
      </c>
    </row>
    <row r="45" spans="1:14" ht="51" customHeight="1" x14ac:dyDescent="0.25">
      <c r="A45" s="10" t="s">
        <v>101</v>
      </c>
      <c r="B45" s="10" t="s">
        <v>102</v>
      </c>
      <c r="C45" s="27" t="s">
        <v>150</v>
      </c>
      <c r="D45" s="22" t="s">
        <v>163</v>
      </c>
      <c r="E45" s="10" t="s">
        <v>103</v>
      </c>
      <c r="F45" s="10" t="s">
        <v>104</v>
      </c>
      <c r="G45" s="22"/>
      <c r="H45" s="25"/>
      <c r="I45" s="26"/>
      <c r="J45" s="9">
        <f t="shared" si="0"/>
        <v>0</v>
      </c>
      <c r="K45" s="26"/>
      <c r="L45" s="8">
        <f t="shared" si="1"/>
        <v>0</v>
      </c>
      <c r="M45" s="7">
        <v>4</v>
      </c>
      <c r="N45" s="6">
        <f t="shared" si="2"/>
        <v>0</v>
      </c>
    </row>
    <row r="46" spans="1:14" ht="51" customHeight="1" x14ac:dyDescent="0.25">
      <c r="A46" s="10" t="s">
        <v>101</v>
      </c>
      <c r="B46" s="10" t="s">
        <v>102</v>
      </c>
      <c r="C46" s="27" t="s">
        <v>151</v>
      </c>
      <c r="D46" s="22" t="s">
        <v>164</v>
      </c>
      <c r="E46" s="10" t="s">
        <v>103</v>
      </c>
      <c r="F46" s="10" t="s">
        <v>104</v>
      </c>
      <c r="G46" s="22"/>
      <c r="H46" s="25"/>
      <c r="I46" s="26"/>
      <c r="J46" s="9">
        <f t="shared" ref="J46" si="3">H46-(H46*I46)</f>
        <v>0</v>
      </c>
      <c r="K46" s="26"/>
      <c r="L46" s="8">
        <f t="shared" ref="L46" si="4">J46+(J46*K46)</f>
        <v>0</v>
      </c>
      <c r="M46" s="7">
        <v>1</v>
      </c>
      <c r="N46" s="6">
        <f t="shared" ref="N46" si="5">H46*M46</f>
        <v>0</v>
      </c>
    </row>
    <row r="47" spans="1:14" ht="33" customHeight="1" x14ac:dyDescent="0.25">
      <c r="A47" s="10" t="s">
        <v>101</v>
      </c>
      <c r="B47" s="10" t="s">
        <v>20</v>
      </c>
      <c r="C47" s="10" t="s">
        <v>21</v>
      </c>
      <c r="D47" s="22" t="s">
        <v>24</v>
      </c>
      <c r="E47" s="10" t="s">
        <v>22</v>
      </c>
      <c r="F47" s="10" t="s">
        <v>23</v>
      </c>
      <c r="G47" s="22"/>
      <c r="H47" s="25"/>
      <c r="I47" s="26"/>
      <c r="J47" s="9">
        <f t="shared" si="0"/>
        <v>0</v>
      </c>
      <c r="K47" s="26"/>
      <c r="L47" s="8">
        <f t="shared" si="1"/>
        <v>0</v>
      </c>
      <c r="M47" s="7">
        <v>1</v>
      </c>
      <c r="N47" s="6">
        <f t="shared" si="2"/>
        <v>0</v>
      </c>
    </row>
    <row r="48" spans="1:14" ht="33" customHeight="1" x14ac:dyDescent="0.25">
      <c r="A48" s="10" t="s">
        <v>101</v>
      </c>
      <c r="B48" s="10" t="s">
        <v>20</v>
      </c>
      <c r="C48" s="10" t="s">
        <v>21</v>
      </c>
      <c r="D48" s="22" t="s">
        <v>25</v>
      </c>
      <c r="E48" s="10" t="s">
        <v>22</v>
      </c>
      <c r="F48" s="10" t="s">
        <v>23</v>
      </c>
      <c r="G48" s="22"/>
      <c r="H48" s="25"/>
      <c r="I48" s="26"/>
      <c r="J48" s="9">
        <f t="shared" si="0"/>
        <v>0</v>
      </c>
      <c r="K48" s="26"/>
      <c r="L48" s="8">
        <f t="shared" si="1"/>
        <v>0</v>
      </c>
      <c r="M48" s="7">
        <v>1</v>
      </c>
      <c r="N48" s="6">
        <f t="shared" si="2"/>
        <v>0</v>
      </c>
    </row>
    <row r="49" spans="1:14" ht="33" customHeight="1" x14ac:dyDescent="0.25">
      <c r="A49" s="10" t="s">
        <v>101</v>
      </c>
      <c r="B49" s="10" t="s">
        <v>26</v>
      </c>
      <c r="C49" s="10" t="s">
        <v>27</v>
      </c>
      <c r="D49" s="22" t="s">
        <v>130</v>
      </c>
      <c r="E49" s="10" t="s">
        <v>22</v>
      </c>
      <c r="F49" s="10" t="s">
        <v>28</v>
      </c>
      <c r="G49" s="22"/>
      <c r="H49" s="25"/>
      <c r="I49" s="26"/>
      <c r="J49" s="9">
        <f t="shared" si="0"/>
        <v>0</v>
      </c>
      <c r="K49" s="26"/>
      <c r="L49" s="8">
        <f t="shared" si="1"/>
        <v>0</v>
      </c>
      <c r="M49" s="7">
        <v>3</v>
      </c>
      <c r="N49" s="6">
        <f t="shared" si="2"/>
        <v>0</v>
      </c>
    </row>
    <row r="50" spans="1:14" ht="33" customHeight="1" x14ac:dyDescent="0.25">
      <c r="A50" s="10" t="s">
        <v>101</v>
      </c>
      <c r="B50" s="10" t="s">
        <v>38</v>
      </c>
      <c r="C50" s="10" t="s">
        <v>39</v>
      </c>
      <c r="D50" s="22" t="s">
        <v>132</v>
      </c>
      <c r="E50" s="10" t="s">
        <v>6</v>
      </c>
      <c r="F50" s="10" t="s">
        <v>126</v>
      </c>
      <c r="G50" s="22"/>
      <c r="H50" s="25"/>
      <c r="I50" s="26"/>
      <c r="J50" s="9">
        <f t="shared" si="0"/>
        <v>0</v>
      </c>
      <c r="K50" s="26"/>
      <c r="L50" s="8">
        <f t="shared" si="1"/>
        <v>0</v>
      </c>
      <c r="M50" s="7">
        <v>1</v>
      </c>
      <c r="N50" s="6">
        <f t="shared" si="2"/>
        <v>0</v>
      </c>
    </row>
    <row r="51" spans="1:14" ht="33" customHeight="1" x14ac:dyDescent="0.25">
      <c r="A51" s="10" t="s">
        <v>101</v>
      </c>
      <c r="B51" s="10" t="s">
        <v>105</v>
      </c>
      <c r="C51" s="10" t="s">
        <v>106</v>
      </c>
      <c r="D51" s="22" t="s">
        <v>140</v>
      </c>
      <c r="E51" s="10" t="s">
        <v>79</v>
      </c>
      <c r="F51" s="10" t="s">
        <v>107</v>
      </c>
      <c r="G51" s="22"/>
      <c r="H51" s="25"/>
      <c r="I51" s="26"/>
      <c r="J51" s="9">
        <f t="shared" si="0"/>
        <v>0</v>
      </c>
      <c r="K51" s="26"/>
      <c r="L51" s="8">
        <f t="shared" si="1"/>
        <v>0</v>
      </c>
      <c r="M51" s="7">
        <v>1</v>
      </c>
      <c r="N51" s="6">
        <f t="shared" si="2"/>
        <v>0</v>
      </c>
    </row>
    <row r="52" spans="1:14" ht="33" customHeight="1" x14ac:dyDescent="0.25">
      <c r="A52" s="10" t="s">
        <v>108</v>
      </c>
      <c r="B52" s="10" t="s">
        <v>38</v>
      </c>
      <c r="C52" s="10" t="s">
        <v>39</v>
      </c>
      <c r="D52" s="22" t="s">
        <v>132</v>
      </c>
      <c r="E52" s="10" t="s">
        <v>6</v>
      </c>
      <c r="F52" s="10" t="s">
        <v>126</v>
      </c>
      <c r="G52" s="22"/>
      <c r="H52" s="25"/>
      <c r="I52" s="26"/>
      <c r="J52" s="9">
        <f t="shared" si="0"/>
        <v>0</v>
      </c>
      <c r="K52" s="26"/>
      <c r="L52" s="8">
        <f t="shared" si="1"/>
        <v>0</v>
      </c>
      <c r="M52" s="7">
        <v>1</v>
      </c>
      <c r="N52" s="6">
        <f t="shared" si="2"/>
        <v>0</v>
      </c>
    </row>
    <row r="53" spans="1:14" ht="33" customHeight="1" x14ac:dyDescent="0.25">
      <c r="A53" s="10" t="s">
        <v>108</v>
      </c>
      <c r="B53" s="10" t="s">
        <v>81</v>
      </c>
      <c r="C53" s="10" t="s">
        <v>82</v>
      </c>
      <c r="D53" s="22" t="s">
        <v>132</v>
      </c>
      <c r="E53" s="10" t="s">
        <v>6</v>
      </c>
      <c r="F53" s="10" t="s">
        <v>143</v>
      </c>
      <c r="G53" s="22"/>
      <c r="H53" s="25"/>
      <c r="I53" s="26"/>
      <c r="J53" s="9">
        <f t="shared" si="0"/>
        <v>0</v>
      </c>
      <c r="K53" s="26"/>
      <c r="L53" s="8">
        <f t="shared" si="1"/>
        <v>0</v>
      </c>
      <c r="M53" s="7">
        <v>20</v>
      </c>
      <c r="N53" s="6">
        <f t="shared" si="2"/>
        <v>0</v>
      </c>
    </row>
    <row r="54" spans="1:14" ht="33" customHeight="1" x14ac:dyDescent="0.25">
      <c r="A54" s="10" t="s">
        <v>108</v>
      </c>
      <c r="B54" s="10" t="s">
        <v>89</v>
      </c>
      <c r="C54" s="10" t="s">
        <v>90</v>
      </c>
      <c r="D54" s="22" t="s">
        <v>141</v>
      </c>
      <c r="E54" s="10" t="s">
        <v>66</v>
      </c>
      <c r="F54" s="10" t="s">
        <v>91</v>
      </c>
      <c r="G54" s="22"/>
      <c r="H54" s="25"/>
      <c r="I54" s="26"/>
      <c r="J54" s="9">
        <f t="shared" ref="J54:J62" si="6">H54-(H54*I54)</f>
        <v>0</v>
      </c>
      <c r="K54" s="26"/>
      <c r="L54" s="8">
        <f t="shared" ref="L54:L62" si="7">J54+(J54*K54)</f>
        <v>0</v>
      </c>
      <c r="M54" s="7">
        <v>1</v>
      </c>
      <c r="N54" s="6">
        <f t="shared" ref="N54:N62" si="8">H54*M54</f>
        <v>0</v>
      </c>
    </row>
    <row r="55" spans="1:14" ht="33" customHeight="1" x14ac:dyDescent="0.25">
      <c r="A55" s="10" t="s">
        <v>108</v>
      </c>
      <c r="B55" s="10" t="s">
        <v>68</v>
      </c>
      <c r="C55" s="10" t="s">
        <v>69</v>
      </c>
      <c r="D55" s="22" t="s">
        <v>138</v>
      </c>
      <c r="E55" s="10" t="s">
        <v>70</v>
      </c>
      <c r="F55" s="10" t="s">
        <v>71</v>
      </c>
      <c r="G55" s="22"/>
      <c r="H55" s="25"/>
      <c r="I55" s="26"/>
      <c r="J55" s="9">
        <f t="shared" si="6"/>
        <v>0</v>
      </c>
      <c r="K55" s="26"/>
      <c r="L55" s="8">
        <f t="shared" si="7"/>
        <v>0</v>
      </c>
      <c r="M55" s="7">
        <v>2</v>
      </c>
      <c r="N55" s="6">
        <f t="shared" si="8"/>
        <v>0</v>
      </c>
    </row>
    <row r="56" spans="1:14" ht="33" customHeight="1" x14ac:dyDescent="0.25">
      <c r="A56" s="10" t="s">
        <v>108</v>
      </c>
      <c r="B56" s="10" t="s">
        <v>111</v>
      </c>
      <c r="C56" s="10" t="s">
        <v>152</v>
      </c>
      <c r="D56" s="22" t="s">
        <v>140</v>
      </c>
      <c r="E56" s="10" t="s">
        <v>79</v>
      </c>
      <c r="F56" s="10" t="s">
        <v>112</v>
      </c>
      <c r="G56" s="22"/>
      <c r="H56" s="25"/>
      <c r="I56" s="26"/>
      <c r="J56" s="9">
        <f t="shared" si="6"/>
        <v>0</v>
      </c>
      <c r="K56" s="26"/>
      <c r="L56" s="8">
        <f t="shared" si="7"/>
        <v>0</v>
      </c>
      <c r="M56" s="7">
        <v>10</v>
      </c>
      <c r="N56" s="6">
        <f t="shared" si="8"/>
        <v>0</v>
      </c>
    </row>
    <row r="57" spans="1:14" ht="48.75" customHeight="1" x14ac:dyDescent="0.25">
      <c r="A57" s="10" t="s">
        <v>109</v>
      </c>
      <c r="B57" s="10" t="s">
        <v>40</v>
      </c>
      <c r="C57" s="10" t="s">
        <v>125</v>
      </c>
      <c r="D57" s="22" t="s">
        <v>153</v>
      </c>
      <c r="E57" s="10" t="s">
        <v>42</v>
      </c>
      <c r="F57" s="10" t="s">
        <v>113</v>
      </c>
      <c r="G57" s="22"/>
      <c r="H57" s="25"/>
      <c r="I57" s="26"/>
      <c r="J57" s="9">
        <f t="shared" si="6"/>
        <v>0</v>
      </c>
      <c r="K57" s="26"/>
      <c r="L57" s="8">
        <f t="shared" si="7"/>
        <v>0</v>
      </c>
      <c r="M57" s="7">
        <v>2</v>
      </c>
      <c r="N57" s="6">
        <f t="shared" si="8"/>
        <v>0</v>
      </c>
    </row>
    <row r="58" spans="1:14" ht="33" customHeight="1" x14ac:dyDescent="0.25">
      <c r="A58" s="10" t="s">
        <v>109</v>
      </c>
      <c r="B58" s="10" t="s">
        <v>46</v>
      </c>
      <c r="C58" s="10" t="s">
        <v>47</v>
      </c>
      <c r="D58" s="22" t="s">
        <v>145</v>
      </c>
      <c r="E58" s="10" t="s">
        <v>48</v>
      </c>
      <c r="F58" s="10" t="s">
        <v>49</v>
      </c>
      <c r="G58" s="22"/>
      <c r="H58" s="25"/>
      <c r="I58" s="26"/>
      <c r="J58" s="9">
        <f t="shared" si="6"/>
        <v>0</v>
      </c>
      <c r="K58" s="26"/>
      <c r="L58" s="8">
        <f t="shared" si="7"/>
        <v>0</v>
      </c>
      <c r="M58" s="7">
        <v>2</v>
      </c>
      <c r="N58" s="6">
        <f t="shared" si="8"/>
        <v>0</v>
      </c>
    </row>
    <row r="59" spans="1:14" ht="45" customHeight="1" x14ac:dyDescent="0.25">
      <c r="A59" s="10" t="s">
        <v>110</v>
      </c>
      <c r="B59" s="10" t="s">
        <v>40</v>
      </c>
      <c r="C59" s="10" t="s">
        <v>114</v>
      </c>
      <c r="D59" s="22" t="s">
        <v>154</v>
      </c>
      <c r="E59" s="10" t="s">
        <v>42</v>
      </c>
      <c r="F59" s="10" t="s">
        <v>115</v>
      </c>
      <c r="G59" s="22"/>
      <c r="H59" s="25"/>
      <c r="I59" s="26"/>
      <c r="J59" s="9">
        <f t="shared" si="6"/>
        <v>0</v>
      </c>
      <c r="K59" s="26"/>
      <c r="L59" s="8">
        <f t="shared" si="7"/>
        <v>0</v>
      </c>
      <c r="M59" s="7">
        <v>3</v>
      </c>
      <c r="N59" s="6">
        <f t="shared" si="8"/>
        <v>0</v>
      </c>
    </row>
    <row r="60" spans="1:14" ht="33" customHeight="1" x14ac:dyDescent="0.25">
      <c r="A60" s="10" t="s">
        <v>110</v>
      </c>
      <c r="B60" s="10" t="s">
        <v>46</v>
      </c>
      <c r="C60" s="10" t="s">
        <v>47</v>
      </c>
      <c r="D60" s="22" t="s">
        <v>134</v>
      </c>
      <c r="E60" s="10" t="s">
        <v>48</v>
      </c>
      <c r="F60" s="10" t="s">
        <v>49</v>
      </c>
      <c r="G60" s="22"/>
      <c r="H60" s="25"/>
      <c r="I60" s="26"/>
      <c r="J60" s="9">
        <f t="shared" si="6"/>
        <v>0</v>
      </c>
      <c r="K60" s="26"/>
      <c r="L60" s="8">
        <f t="shared" si="7"/>
        <v>0</v>
      </c>
      <c r="M60" s="7">
        <v>6</v>
      </c>
      <c r="N60" s="6">
        <f t="shared" si="8"/>
        <v>0</v>
      </c>
    </row>
    <row r="61" spans="1:14" ht="33" customHeight="1" x14ac:dyDescent="0.25">
      <c r="A61" s="10" t="s">
        <v>110</v>
      </c>
      <c r="B61" s="10" t="s">
        <v>89</v>
      </c>
      <c r="C61" s="10" t="s">
        <v>90</v>
      </c>
      <c r="D61" s="22" t="s">
        <v>141</v>
      </c>
      <c r="E61" s="10" t="s">
        <v>66</v>
      </c>
      <c r="F61" s="10" t="s">
        <v>91</v>
      </c>
      <c r="G61" s="22"/>
      <c r="H61" s="25"/>
      <c r="I61" s="26"/>
      <c r="J61" s="9">
        <f t="shared" si="6"/>
        <v>0</v>
      </c>
      <c r="K61" s="26"/>
      <c r="L61" s="8">
        <f t="shared" si="7"/>
        <v>0</v>
      </c>
      <c r="M61" s="7">
        <v>1</v>
      </c>
      <c r="N61" s="6">
        <f t="shared" si="8"/>
        <v>0</v>
      </c>
    </row>
    <row r="62" spans="1:14" ht="33" customHeight="1" x14ac:dyDescent="0.25">
      <c r="A62" s="10" t="s">
        <v>110</v>
      </c>
      <c r="B62" s="10" t="s">
        <v>68</v>
      </c>
      <c r="C62" s="10" t="s">
        <v>69</v>
      </c>
      <c r="D62" s="22" t="s">
        <v>138</v>
      </c>
      <c r="E62" s="10" t="s">
        <v>70</v>
      </c>
      <c r="F62" s="10" t="s">
        <v>71</v>
      </c>
      <c r="G62" s="22"/>
      <c r="H62" s="25"/>
      <c r="I62" s="26"/>
      <c r="J62" s="9">
        <f t="shared" si="6"/>
        <v>0</v>
      </c>
      <c r="K62" s="26"/>
      <c r="L62" s="8">
        <f t="shared" si="7"/>
        <v>0</v>
      </c>
      <c r="M62" s="7">
        <v>2</v>
      </c>
      <c r="N62" s="6">
        <f t="shared" si="8"/>
        <v>0</v>
      </c>
    </row>
    <row r="64" spans="1:14" ht="24.75" customHeight="1" x14ac:dyDescent="0.25">
      <c r="A64" s="23" t="s">
        <v>147</v>
      </c>
    </row>
    <row r="65" spans="1:1" ht="24.75" customHeight="1" x14ac:dyDescent="0.25">
      <c r="A65" s="24" t="s">
        <v>148</v>
      </c>
    </row>
  </sheetData>
  <sheetProtection selectLockedCells="1"/>
  <autoFilter ref="A7:N62"/>
  <mergeCells count="7">
    <mergeCell ref="A6:L6"/>
    <mergeCell ref="A1:A4"/>
    <mergeCell ref="M1:N1"/>
    <mergeCell ref="M2:N2"/>
    <mergeCell ref="M3:N3"/>
    <mergeCell ref="M4:N4"/>
    <mergeCell ref="B1:I4"/>
  </mergeCells>
  <conditionalFormatting sqref="G8:I62 K8:K62">
    <cfRule type="containsBlanks" dxfId="0" priority="2">
      <formula>LEN(TRIM(G8))=0</formula>
    </cfRule>
  </conditionalFormatting>
  <pageMargins left="0.25" right="0.25" top="0.75" bottom="0.75" header="0.3" footer="0.3"/>
  <pageSetup paperSize="9" scale="3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BPU!Zone_d_impression</vt:lpstr>
      <vt:lpstr>DQE!Zone_d_impression</vt:lpstr>
    </vt:vector>
  </TitlesOfParts>
  <Company>CHU-Nantes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BOURDEAU Aymeric</dc:creator>
  <cp:lastModifiedBy>TRITSCH-GERBOU Titouan</cp:lastModifiedBy>
  <dcterms:created xsi:type="dcterms:W3CDTF">2025-09-26T06:49:20Z</dcterms:created>
  <dcterms:modified xsi:type="dcterms:W3CDTF">2025-10-22T13:35:02Z</dcterms:modified>
</cp:coreProperties>
</file>